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ТайлерДерден" sheetId="1" state="visible" r:id="rId2"/>
    <sheet name="Эулер" sheetId="2" state="visible" r:id="rId3"/>
    <sheet name="Кошачий Эулер" sheetId="3" state="visible" r:id="rId4"/>
    <sheet name="Мод. Эулер" sheetId="4" state="visible" r:id="rId5"/>
    <sheet name="Рунге-Кутты" sheetId="5" state="visible" r:id="rId6"/>
    <sheet name="Похибка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<sst xmlns="http://schemas.openxmlformats.org/spreadsheetml/2006/main" count="59" uniqueCount="25">
  <si>
    <t xml:space="preserve">i</t>
  </si>
  <si>
    <t xml:space="preserve">xi</t>
  </si>
  <si>
    <t xml:space="preserve">yi</t>
  </si>
  <si>
    <t xml:space="preserve">фi</t>
  </si>
  <si>
    <t xml:space="preserve">Абс. Погрешность</t>
  </si>
  <si>
    <t xml:space="preserve">Отн. Погрешность</t>
  </si>
  <si>
    <t xml:space="preserve"> i</t>
  </si>
  <si>
    <r>
      <rPr>
        <sz val="11"/>
        <color rgb="FF000000"/>
        <rFont val="Calibri"/>
        <family val="2"/>
        <charset val="204"/>
      </rPr>
      <t xml:space="preserve">ϕ</t>
    </r>
    <r>
      <rPr>
        <sz val="11"/>
        <color rgb="FF000000"/>
        <rFont val="Calibri"/>
        <family val="2"/>
        <charset val="1"/>
      </rPr>
      <t xml:space="preserve">i</t>
    </r>
  </si>
  <si>
    <t xml:space="preserve">x(i+1/2)</t>
  </si>
  <si>
    <t xml:space="preserve">f(xi, yi)</t>
  </si>
  <si>
    <t xml:space="preserve">m1</t>
  </si>
  <si>
    <t xml:space="preserve">m2</t>
  </si>
  <si>
    <t xml:space="preserve">m3</t>
  </si>
  <si>
    <t xml:space="preserve">m4</t>
  </si>
  <si>
    <t xml:space="preserve">Погрешность</t>
  </si>
  <si>
    <t xml:space="preserve">Вычислительный метод</t>
  </si>
  <si>
    <t xml:space="preserve">Послед. Дифференцирования</t>
  </si>
  <si>
    <t xml:space="preserve">Эйлера</t>
  </si>
  <si>
    <t xml:space="preserve">Эйлера-Коши</t>
  </si>
  <si>
    <t xml:space="preserve">мод. Эйлера</t>
  </si>
  <si>
    <t xml:space="preserve">Рунге-Кутты</t>
  </si>
  <si>
    <t xml:space="preserve">H=0,4</t>
  </si>
  <si>
    <t xml:space="preserve">∆</t>
  </si>
  <si>
    <t xml:space="preserve">δ</t>
  </si>
  <si>
    <t xml:space="preserve">H=0,2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</si>
</sst>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G12" activeCellId="0" sqref="G12"/>
    </sheetView>
  </sheetViews>
  <sheetFormatPr defaultColWidth="8.5625" defaultRowHeight="15" zeroHeight="false" outlineLevelRow="0" outlineLevelCol="0"/>
  <cols>
    <col collapsed="false" customWidth="true" hidden="false" outlineLevel="0" max="3" min="3" style="0" width="8.22"/>
    <col collapsed="false" customWidth="true" hidden="false" outlineLevel="0" max="6" min="6" style="0" width="16.34"/>
    <col collapsed="false" customWidth="true" hidden="false" outlineLevel="0" max="7" min="7" style="0" width="15.8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F1" s="0" t="s">
        <v>4</v>
      </c>
      <c r="G1" s="0" t="s">
        <v>5</v>
      </c>
    </row>
    <row r="2" customFormat="false" ht="13.8" hidden="false" customHeight="false" outlineLevel="0" collapsed="false">
      <c r="A2" s="0" t="n">
        <v>0</v>
      </c>
      <c r="B2" s="0" t="n">
        <v>0</v>
      </c>
      <c r="C2" s="0" t="n">
        <f aca="false">1+3*B2+(7/2)*POWER(B2, 2) + (13/6)*POWER(B2, 3)</f>
        <v>1</v>
      </c>
      <c r="D2" s="0" t="n">
        <f aca="false">EXP(B2)*POWER(B2+1, 2)</f>
        <v>1</v>
      </c>
      <c r="F2" s="1" t="n">
        <f aca="false">ABS(C2-D2)</f>
        <v>0</v>
      </c>
      <c r="G2" s="1" t="n">
        <f aca="false">F2/D2</f>
        <v>0</v>
      </c>
    </row>
    <row r="3" customFormat="false" ht="13.8" hidden="false" customHeight="false" outlineLevel="0" collapsed="false">
      <c r="A3" s="0" t="n">
        <v>1</v>
      </c>
      <c r="B3" s="0" t="n">
        <v>0.2</v>
      </c>
      <c r="C3" s="0" t="n">
        <f aca="false">1+3*B3+(7/2)*POWER(B3, 2) + (13/6)*POWER(B3, 3)</f>
        <v>1.75733333333333</v>
      </c>
      <c r="D3" s="0" t="n">
        <f aca="false">EXP(B3)*POWER(B3+1, 2)</f>
        <v>1.75881997175064</v>
      </c>
      <c r="F3" s="1" t="n">
        <f aca="false">ABS(C3-D3)</f>
        <v>0.00148663841731089</v>
      </c>
      <c r="G3" s="1" t="n">
        <f aca="false">F3/D3</f>
        <v>0.000845247632610838</v>
      </c>
    </row>
    <row r="4" customFormat="false" ht="13.8" hidden="false" customHeight="false" outlineLevel="0" collapsed="false">
      <c r="A4" s="0" t="n">
        <v>2</v>
      </c>
      <c r="B4" s="0" t="n">
        <v>0.4</v>
      </c>
      <c r="C4" s="0" t="n">
        <f aca="false">1+3*B4+(7/2)*POWER(B4, 2) + (13/6)*POWER(B4, 3)</f>
        <v>2.89866666666667</v>
      </c>
      <c r="D4" s="0" t="n">
        <f aca="false">EXP(B4)*POWER(B4+1, 2)</f>
        <v>2.92397640737689</v>
      </c>
      <c r="F4" s="1" t="n">
        <f aca="false">ABS(C4-D4)</f>
        <v>0.025309740710223</v>
      </c>
      <c r="G4" s="1" t="n">
        <f aca="false">F4/D4</f>
        <v>0.00865593191736059</v>
      </c>
    </row>
    <row r="5" customFormat="false" ht="13.8" hidden="false" customHeight="false" outlineLevel="0" collapsed="false">
      <c r="A5" s="0" t="n">
        <v>3</v>
      </c>
      <c r="B5" s="0" t="n">
        <v>0.6</v>
      </c>
      <c r="C5" s="0" t="n">
        <f aca="false">1+3*B5+(7/2)*POWER(B5, 2) + (13/6)*POWER(B5, 3)</f>
        <v>4.528</v>
      </c>
      <c r="D5" s="0" t="n">
        <f aca="false">EXP(B5)*POWER(B5+1, 2)</f>
        <v>4.6646241289997</v>
      </c>
      <c r="F5" s="1" t="n">
        <f aca="false">ABS(C5-D5)</f>
        <v>0.136624128999704</v>
      </c>
      <c r="G5" s="1" t="n">
        <f aca="false">F5/D5</f>
        <v>0.0292894186586909</v>
      </c>
    </row>
    <row r="6" customFormat="false" ht="13.8" hidden="false" customHeight="false" outlineLevel="0" collapsed="false">
      <c r="A6" s="0" t="n">
        <v>4</v>
      </c>
      <c r="B6" s="0" t="n">
        <v>0.8</v>
      </c>
      <c r="C6" s="0" t="n">
        <f aca="false">1+3*B6+(7/2)*POWER(B6, 2) + (13/6)*POWER(B6, 3)</f>
        <v>6.74933333333333</v>
      </c>
      <c r="D6" s="0" t="n">
        <f aca="false">EXP(B6)*POWER(B6+1, 2)</f>
        <v>7.2107526083156</v>
      </c>
      <c r="F6" s="1" t="n">
        <f aca="false">ABS(C6-D6)</f>
        <v>0.461419274982262</v>
      </c>
      <c r="G6" s="1" t="n">
        <f aca="false">F6/D6</f>
        <v>0.0639904459418207</v>
      </c>
    </row>
    <row r="7" customFormat="false" ht="13.8" hidden="false" customHeight="false" outlineLevel="0" collapsed="false">
      <c r="A7" s="0" t="n">
        <v>5</v>
      </c>
      <c r="B7" s="0" t="n">
        <v>1</v>
      </c>
      <c r="C7" s="0" t="n">
        <f aca="false">1+3*B7+(7/2)*POWER(B7, 2) + (13/6)*POWER(B7, 3)</f>
        <v>9.66666666666667</v>
      </c>
      <c r="D7" s="0" t="n">
        <f aca="false">EXP(B7)*POWER(B7+1, 2)</f>
        <v>10.8731273138362</v>
      </c>
      <c r="F7" s="1" t="n">
        <f aca="false">ABS(C7-D7)</f>
        <v>1.20646064716951</v>
      </c>
      <c r="G7" s="1" t="n">
        <f aca="false">F7/D7</f>
        <v>0.110958017169014</v>
      </c>
    </row>
    <row r="8" customFormat="false" ht="13.8" hidden="false" customHeight="false" outlineLevel="0" collapsed="false">
      <c r="A8" s="0" t="n">
        <v>6</v>
      </c>
      <c r="B8" s="0" t="n">
        <v>1.2</v>
      </c>
      <c r="C8" s="0" t="n">
        <f aca="false">1+3*B8+(7/2)*POWER(B8, 2) + (13/6)*POWER(B8, 3)</f>
        <v>13.384</v>
      </c>
      <c r="D8" s="0" t="n">
        <f aca="false">EXP(B8)*POWER(B8+1, 2)</f>
        <v>16.0693659060449</v>
      </c>
      <c r="F8" s="1" t="n">
        <f aca="false">ABS(C8-D8)</f>
        <v>2.68536590604489</v>
      </c>
      <c r="G8" s="1" t="n">
        <f aca="false">F8/D8</f>
        <v>0.167110881770059</v>
      </c>
    </row>
    <row r="9" customFormat="false" ht="13.8" hidden="false" customHeight="false" outlineLevel="0" collapsed="false">
      <c r="A9" s="0" t="n">
        <v>7</v>
      </c>
      <c r="B9" s="0" t="n">
        <v>1.4</v>
      </c>
      <c r="C9" s="0" t="n">
        <f aca="false">1+3*B9+(7/2)*POWER(B9, 2) + (13/6)*POWER(B9, 3)</f>
        <v>18.0053333333333</v>
      </c>
      <c r="D9" s="0" t="n">
        <f aca="false">EXP(B9)*POWER(B9+1, 2)</f>
        <v>23.3579518090253</v>
      </c>
      <c r="F9" s="1" t="n">
        <f aca="false">ABS(C9-D9)</f>
        <v>5.352618475692</v>
      </c>
      <c r="G9" s="1" t="n">
        <f aca="false">F9/D9</f>
        <v>0.229156157160312</v>
      </c>
    </row>
    <row r="10" customFormat="false" ht="13.8" hidden="false" customHeight="false" outlineLevel="0" collapsed="false">
      <c r="A10" s="0" t="n">
        <v>8</v>
      </c>
      <c r="B10" s="0" t="n">
        <v>1.6</v>
      </c>
      <c r="C10" s="0" t="n">
        <f aca="false">1+3*B10+(7/2)*POWER(B10, 2) + (13/6)*POWER(B10, 3)</f>
        <v>23.6346666666667</v>
      </c>
      <c r="D10" s="0" t="n">
        <f aca="false">EXP(B10)*POWER(B10+1, 2)</f>
        <v>33.482499188911</v>
      </c>
      <c r="F10" s="1" t="n">
        <f aca="false">ABS(C10-D10)</f>
        <v>9.84783252224431</v>
      </c>
      <c r="G10" s="1" t="n">
        <f aca="false">F10/D10</f>
        <v>0.294118801188706</v>
      </c>
    </row>
    <row r="11" customFormat="false" ht="13.8" hidden="false" customHeight="false" outlineLevel="0" collapsed="false">
      <c r="A11" s="0" t="n">
        <v>9</v>
      </c>
      <c r="B11" s="0" t="n">
        <v>1.8</v>
      </c>
      <c r="C11" s="0" t="n">
        <f aca="false">1+3*B11+(7/2)*POWER(B11, 2) + (13/6)*POWER(B11, 3)</f>
        <v>30.376</v>
      </c>
      <c r="D11" s="0" t="n">
        <f aca="false">EXP(B11)*POWER(B11+1, 2)</f>
        <v>47.4292361209975</v>
      </c>
      <c r="F11" s="1" t="n">
        <f aca="false">ABS(C11-D11)</f>
        <v>17.0532361209975</v>
      </c>
      <c r="G11" s="1" t="n">
        <f aca="false">F11/D11</f>
        <v>0.359551144308812</v>
      </c>
    </row>
    <row r="12" customFormat="false" ht="13.8" hidden="false" customHeight="false" outlineLevel="0" collapsed="false">
      <c r="A12" s="0" t="n">
        <v>10</v>
      </c>
      <c r="B12" s="0" t="n">
        <v>2</v>
      </c>
      <c r="C12" s="0" t="n">
        <f aca="false">1+3*B12+(7/2)*POWER(B12, 2) + (13/6)*POWER(B12, 3)</f>
        <v>38.3333333333333</v>
      </c>
      <c r="D12" s="0" t="n">
        <f aca="false">EXP(B12)*POWER(B12+1, 2)</f>
        <v>66.5015048903759</v>
      </c>
      <c r="F12" s="1" t="n">
        <f aca="false">ABS(C12-D12)</f>
        <v>28.1681715570425</v>
      </c>
      <c r="G12" s="1" t="n">
        <f aca="false">F12/D12</f>
        <v>0.423571941769983</v>
      </c>
    </row>
    <row r="13" customFormat="false" ht="13.8" hidden="false" customHeight="false" outlineLevel="0" collapsed="false">
      <c r="F13" s="1"/>
      <c r="G13" s="1"/>
    </row>
    <row r="14" customFormat="false" ht="13.8" hidden="false" customHeight="false" outlineLevel="0" collapsed="false">
      <c r="A14" s="0" t="n">
        <v>0</v>
      </c>
      <c r="B14" s="0" t="n">
        <v>0</v>
      </c>
      <c r="C14" s="0" t="n">
        <f aca="false">1+3*B14+(7/2)*POWER(B14, 2) + (13/6)*POWER(B14, 3)</f>
        <v>1</v>
      </c>
      <c r="D14" s="0" t="n">
        <f aca="false">EXP(B14)*POWER(B14+1, 2)</f>
        <v>1</v>
      </c>
      <c r="F14" s="1" t="n">
        <f aca="false">ABS(C14-D14)</f>
        <v>0</v>
      </c>
      <c r="G14" s="1" t="n">
        <f aca="false">F14/D14</f>
        <v>0</v>
      </c>
    </row>
    <row r="15" customFormat="false" ht="13.8" hidden="false" customHeight="false" outlineLevel="0" collapsed="false">
      <c r="A15" s="0" t="n">
        <v>1</v>
      </c>
      <c r="B15" s="0" t="n">
        <v>0.4</v>
      </c>
      <c r="C15" s="0" t="n">
        <f aca="false">1+3*B15+(7/2)*POWER(B15, 2) + (13/6)*POWER(B15, 3)</f>
        <v>2.89866666666667</v>
      </c>
      <c r="D15" s="0" t="n">
        <f aca="false">EXP(B15)*POWER(B15+1, 2)</f>
        <v>2.92397640737689</v>
      </c>
      <c r="F15" s="1" t="n">
        <f aca="false">ABS(C15-D15)</f>
        <v>0.025309740710223</v>
      </c>
      <c r="G15" s="1" t="n">
        <f aca="false">F15/D15</f>
        <v>0.00865593191736059</v>
      </c>
    </row>
    <row r="16" customFormat="false" ht="13.8" hidden="false" customHeight="false" outlineLevel="0" collapsed="false">
      <c r="A16" s="0" t="n">
        <v>2</v>
      </c>
      <c r="B16" s="0" t="n">
        <v>0.8</v>
      </c>
      <c r="C16" s="0" t="n">
        <f aca="false">1+3*B16+(7/2)*POWER(B16, 2) + (13/6)*POWER(B16, 3)</f>
        <v>6.74933333333333</v>
      </c>
      <c r="D16" s="0" t="n">
        <f aca="false">EXP(B16)*POWER(B16+1, 2)</f>
        <v>7.2107526083156</v>
      </c>
      <c r="F16" s="1" t="n">
        <f aca="false">ABS(C16-D16)</f>
        <v>0.461419274982262</v>
      </c>
      <c r="G16" s="1" t="n">
        <f aca="false">F16/D16</f>
        <v>0.0639904459418207</v>
      </c>
    </row>
    <row r="17" customFormat="false" ht="13.8" hidden="false" customHeight="false" outlineLevel="0" collapsed="false">
      <c r="A17" s="0" t="n">
        <v>3</v>
      </c>
      <c r="B17" s="0" t="n">
        <v>1.2</v>
      </c>
      <c r="C17" s="0" t="n">
        <f aca="false">1+3*B17+(7/2)*POWER(B17, 2) + (13/6)*POWER(B17, 3)</f>
        <v>13.384</v>
      </c>
      <c r="D17" s="0" t="n">
        <f aca="false">EXP(B17)*POWER(B17+1, 2)</f>
        <v>16.0693659060449</v>
      </c>
      <c r="F17" s="1" t="n">
        <f aca="false">ABS(C17-D17)</f>
        <v>2.68536590604489</v>
      </c>
      <c r="G17" s="1" t="n">
        <f aca="false">F17/D17</f>
        <v>0.167110881770059</v>
      </c>
    </row>
    <row r="18" customFormat="false" ht="13.8" hidden="false" customHeight="false" outlineLevel="0" collapsed="false">
      <c r="A18" s="0" t="n">
        <v>4</v>
      </c>
      <c r="B18" s="0" t="n">
        <v>1.6</v>
      </c>
      <c r="C18" s="0" t="n">
        <f aca="false">1+3*B18+(7/2)*POWER(B18, 2) + (13/6)*POWER(B18, 3)</f>
        <v>23.6346666666667</v>
      </c>
      <c r="D18" s="0" t="n">
        <f aca="false">EXP(B18)*POWER(B18+1, 2)</f>
        <v>33.482499188911</v>
      </c>
      <c r="F18" s="1" t="n">
        <f aca="false">ABS(C18-D18)</f>
        <v>9.84783252224431</v>
      </c>
      <c r="G18" s="1" t="n">
        <f aca="false">F18/D18</f>
        <v>0.294118801188706</v>
      </c>
    </row>
    <row r="19" customFormat="false" ht="13.8" hidden="false" customHeight="false" outlineLevel="0" collapsed="false">
      <c r="A19" s="0" t="n">
        <v>5</v>
      </c>
      <c r="B19" s="0" t="n">
        <v>2</v>
      </c>
      <c r="C19" s="0" t="n">
        <f aca="false">1+3*B19+(7/2)*POWER(B19, 2) + (13/6)*POWER(B19, 3)</f>
        <v>38.3333333333333</v>
      </c>
      <c r="D19" s="0" t="n">
        <f aca="false">EXP(B19)*POWER(B19+1, 2)</f>
        <v>66.5015048903759</v>
      </c>
      <c r="F19" s="1" t="n">
        <f aca="false">ABS(C19-D19)</f>
        <v>28.1681715570425</v>
      </c>
      <c r="G19" s="1" t="n">
        <f aca="false">F19/D19</f>
        <v>0.423571941769983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G12" activeCellId="0" sqref="G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7.47"/>
    <col collapsed="false" customWidth="true" hidden="false" outlineLevel="0" max="3" min="3" style="0" width="8.33"/>
    <col collapsed="false" customWidth="true" hidden="false" outlineLevel="0" max="4" min="4" style="0" width="8.77"/>
    <col collapsed="false" customWidth="true" hidden="false" outlineLevel="0" max="6" min="6" style="0" width="16.13"/>
    <col collapsed="false" customWidth="true" hidden="false" outlineLevel="0" max="7" min="7" style="0" width="15.59"/>
  </cols>
  <sheetData>
    <row r="1" customFormat="false" ht="13.8" hidden="false" customHeight="false" outlineLevel="0" collapsed="false">
      <c r="A1" s="0" t="s">
        <v>6</v>
      </c>
      <c r="B1" s="0" t="s">
        <v>1</v>
      </c>
      <c r="C1" s="0" t="s">
        <v>2</v>
      </c>
      <c r="D1" s="2" t="s">
        <v>7</v>
      </c>
      <c r="F1" s="0" t="s">
        <v>4</v>
      </c>
      <c r="G1" s="0" t="s">
        <v>5</v>
      </c>
    </row>
    <row r="2" customFormat="false" ht="13.8" hidden="false" customHeight="false" outlineLevel="0" collapsed="false">
      <c r="A2" s="0" t="n">
        <v>0</v>
      </c>
      <c r="B2" s="0" t="n">
        <v>0</v>
      </c>
      <c r="C2" s="0" t="n">
        <v>1</v>
      </c>
      <c r="D2" s="0" t="n">
        <f aca="false">EXP(B2)*POWER(B2+1, 2)</f>
        <v>1</v>
      </c>
      <c r="F2" s="1" t="n">
        <f aca="false">ABS(C2-D2)</f>
        <v>0</v>
      </c>
      <c r="G2" s="1" t="n">
        <f aca="false">F2/D2</f>
        <v>0</v>
      </c>
    </row>
    <row r="3" customFormat="false" ht="13.8" hidden="false" customHeight="false" outlineLevel="0" collapsed="false">
      <c r="A3" s="0" t="n">
        <v>1</v>
      </c>
      <c r="B3" s="1" t="n">
        <f aca="false">B2+0.2</f>
        <v>0.2</v>
      </c>
      <c r="C3" s="1" t="n">
        <f aca="false">C2 + (2/10) * (EXP(B2)*POWER(1+ B2, 2) + (2*C2)/POWER(B2+1,2))</f>
        <v>1.6</v>
      </c>
      <c r="D3" s="0" t="n">
        <f aca="false">EXP(B3)*POWER(B3+1, 2)</f>
        <v>1.75881997175064</v>
      </c>
      <c r="F3" s="1" t="n">
        <f aca="false">ABS(C3-D3)</f>
        <v>0.158819971750644</v>
      </c>
      <c r="G3" s="1" t="n">
        <f aca="false">F3/D3</f>
        <v>0.0902991632466868</v>
      </c>
    </row>
    <row r="4" customFormat="false" ht="13.8" hidden="false" customHeight="false" outlineLevel="0" collapsed="false">
      <c r="A4" s="0" t="n">
        <v>2</v>
      </c>
      <c r="B4" s="1" t="n">
        <f aca="false">B3+0.2</f>
        <v>0.4</v>
      </c>
      <c r="C4" s="1" t="n">
        <f aca="false">C3 + (2/10) * (EXP(B3)*POWER(1+ B3, 2) + (2*C3)/POWER(B3+1,2))</f>
        <v>2.39620843879457</v>
      </c>
      <c r="D4" s="0" t="n">
        <f aca="false">EXP(B4)*POWER(B4+1, 2)</f>
        <v>2.92397640737689</v>
      </c>
      <c r="F4" s="1" t="n">
        <f aca="false">ABS(C4-D4)</f>
        <v>0.527767968582316</v>
      </c>
      <c r="G4" s="1" t="n">
        <f aca="false">F4/D4</f>
        <v>0.18049665765114</v>
      </c>
    </row>
    <row r="5" customFormat="false" ht="13.8" hidden="false" customHeight="false" outlineLevel="0" collapsed="false">
      <c r="A5" s="0" t="n">
        <v>3</v>
      </c>
      <c r="B5" s="1" t="n">
        <f aca="false">B4+0.2</f>
        <v>0.6</v>
      </c>
      <c r="C5" s="1" t="n">
        <f aca="false">C4 + (2/10) * (EXP(B4)*POWER(1+ B4, 2) + (2*C4)/POWER(B4+1,2))</f>
        <v>3.47002585063619</v>
      </c>
      <c r="D5" s="0" t="n">
        <f aca="false">EXP(B5)*POWER(B5+1, 2)</f>
        <v>4.6646241289997</v>
      </c>
      <c r="F5" s="1" t="n">
        <f aca="false">ABS(C5-D5)</f>
        <v>1.19459827836351</v>
      </c>
      <c r="G5" s="1" t="n">
        <f aca="false">F5/D5</f>
        <v>0.256097435790542</v>
      </c>
    </row>
    <row r="6" customFormat="false" ht="13.8" hidden="false" customHeight="false" outlineLevel="0" collapsed="false">
      <c r="A6" s="0" t="n">
        <v>4</v>
      </c>
      <c r="B6" s="1" t="n">
        <f aca="false">B5+0.2</f>
        <v>0.8</v>
      </c>
      <c r="C6" s="1" t="n">
        <f aca="false">C5 + (2/10) * (EXP(B5)*POWER(1+ B5, 2) + (2*C5)/POWER(B5+1,2))</f>
        <v>4.94514221559804</v>
      </c>
      <c r="D6" s="0" t="n">
        <f aca="false">EXP(B6)*POWER(B6+1, 2)</f>
        <v>7.2107526083156</v>
      </c>
      <c r="F6" s="1" t="n">
        <f aca="false">ABS(C6-D6)</f>
        <v>2.26561039271756</v>
      </c>
      <c r="G6" s="1" t="n">
        <f aca="false">F6/D6</f>
        <v>0.314198879892899</v>
      </c>
    </row>
    <row r="7" customFormat="false" ht="13.8" hidden="false" customHeight="false" outlineLevel="0" collapsed="false">
      <c r="A7" s="0" t="n">
        <v>5</v>
      </c>
      <c r="B7" s="1" t="n">
        <f aca="false">B6+0.2</f>
        <v>1</v>
      </c>
      <c r="C7" s="1" t="n">
        <f aca="false">C6 + (2/10) * (EXP(B6)*POWER(1+ B6, 2) + (2*C6)/POWER(B6+1,2))</f>
        <v>6.99780412190289</v>
      </c>
      <c r="D7" s="0" t="n">
        <f aca="false">EXP(B7)*POWER(B7+1, 2)</f>
        <v>10.8731273138362</v>
      </c>
      <c r="F7" s="1" t="n">
        <f aca="false">ABS(C7-D7)</f>
        <v>3.87532319193329</v>
      </c>
      <c r="G7" s="1" t="n">
        <f aca="false">F7/D7</f>
        <v>0.356412932551787</v>
      </c>
    </row>
    <row r="8" customFormat="false" ht="13.8" hidden="false" customHeight="false" outlineLevel="0" collapsed="false">
      <c r="A8" s="0" t="n">
        <v>6</v>
      </c>
      <c r="B8" s="1" t="n">
        <f aca="false">B7+0.2</f>
        <v>1.2</v>
      </c>
      <c r="C8" s="1" t="n">
        <f aca="false">C7 + (2/10) * (EXP(B7)*POWER(1+ B7, 2) + (2*C7)/POWER(B7+1,2))</f>
        <v>9.87220999686041</v>
      </c>
      <c r="D8" s="0" t="n">
        <f aca="false">EXP(B8)*POWER(B8+1, 2)</f>
        <v>16.0693659060449</v>
      </c>
      <c r="F8" s="1" t="n">
        <f aca="false">ABS(C8-D8)</f>
        <v>6.19715590918448</v>
      </c>
      <c r="G8" s="1" t="n">
        <f aca="false">F8/D8</f>
        <v>0.385650307885096</v>
      </c>
    </row>
    <row r="9" customFormat="false" ht="13.8" hidden="false" customHeight="false" outlineLevel="0" collapsed="false">
      <c r="A9" s="0" t="n">
        <v>7</v>
      </c>
      <c r="B9" s="1" t="n">
        <f aca="false">B8+0.2</f>
        <v>1.4</v>
      </c>
      <c r="C9" s="1" t="n">
        <f aca="false">C8 + (2/10) * (EXP(B8)*POWER(1+ B8, 2) + (2*C8)/POWER(B8+1,2))</f>
        <v>13.9019683017769</v>
      </c>
      <c r="D9" s="0" t="n">
        <f aca="false">EXP(B9)*POWER(B9+1, 2)</f>
        <v>23.3579518090253</v>
      </c>
      <c r="F9" s="1" t="n">
        <f aca="false">ABS(C9-D9)</f>
        <v>9.45598350724846</v>
      </c>
      <c r="G9" s="1" t="n">
        <f aca="false">F9/D9</f>
        <v>0.404829309716905</v>
      </c>
    </row>
    <row r="10" customFormat="false" ht="13.8" hidden="false" customHeight="false" outlineLevel="0" collapsed="false">
      <c r="A10" s="0" t="n">
        <v>8</v>
      </c>
      <c r="B10" s="1" t="n">
        <f aca="false">B9+0.2</f>
        <v>1.6</v>
      </c>
      <c r="C10" s="1" t="n">
        <f aca="false">C9 + (2/10) * (EXP(B9)*POWER(1+ B9, 2) + (2*C9)/POWER(B9+1,2))</f>
        <v>19.5389731289831</v>
      </c>
      <c r="D10" s="0" t="n">
        <f aca="false">EXP(B10)*POWER(B10+1, 2)</f>
        <v>33.482499188911</v>
      </c>
      <c r="F10" s="1" t="n">
        <f aca="false">ABS(C10-D10)</f>
        <v>13.9435260599279</v>
      </c>
      <c r="G10" s="1" t="n">
        <f aca="false">F10/D10</f>
        <v>0.416442213027688</v>
      </c>
    </row>
    <row r="11" customFormat="false" ht="13.8" hidden="false" customHeight="false" outlineLevel="0" collapsed="false">
      <c r="A11" s="0" t="n">
        <v>9</v>
      </c>
      <c r="B11" s="1" t="n">
        <f aca="false">B10+0.2</f>
        <v>1.8</v>
      </c>
      <c r="C11" s="1" t="n">
        <f aca="false">C10 + (2/10) * (EXP(B10)*POWER(1+ B10, 2) + (2*C10)/POWER(B10+1,2))</f>
        <v>27.3916252229181</v>
      </c>
      <c r="D11" s="0" t="n">
        <f aca="false">EXP(B11)*POWER(B11+1, 2)</f>
        <v>47.4292361209975</v>
      </c>
      <c r="F11" s="1" t="n">
        <f aca="false">ABS(C11-D11)</f>
        <v>20.0376108980793</v>
      </c>
      <c r="G11" s="1" t="n">
        <f aca="false">F11/D11</f>
        <v>0.422473827049651</v>
      </c>
    </row>
    <row r="12" customFormat="false" ht="13.8" hidden="false" customHeight="false" outlineLevel="0" collapsed="false">
      <c r="A12" s="0" t="n">
        <v>10</v>
      </c>
      <c r="B12" s="1" t="n">
        <f aca="false">B11+0.2</f>
        <v>2</v>
      </c>
      <c r="C12" s="1" t="n">
        <f aca="false">C11 + (2/10) * (EXP(B11)*POWER(1+ B11, 2) + (2*C11)/POWER(B11+1,2))</f>
        <v>38.2750043462461</v>
      </c>
      <c r="D12" s="0" t="n">
        <f aca="false">EXP(B12)*POWER(B12+1, 2)</f>
        <v>66.5015048903758</v>
      </c>
      <c r="F12" s="1" t="n">
        <f aca="false">ABS(C12-D12)</f>
        <v>28.2265005441297</v>
      </c>
      <c r="G12" s="1" t="n">
        <f aca="false">F12/D12</f>
        <v>0.424449049546467</v>
      </c>
    </row>
    <row r="13" customFormat="false" ht="13.8" hidden="false" customHeight="false" outlineLevel="0" collapsed="false">
      <c r="B13" s="1"/>
      <c r="C13" s="1"/>
      <c r="F13" s="1"/>
      <c r="G13" s="1"/>
    </row>
    <row r="14" customFormat="false" ht="13.8" hidden="false" customHeight="false" outlineLevel="0" collapsed="false">
      <c r="A14" s="0" t="n">
        <v>0</v>
      </c>
      <c r="B14" s="1" t="n">
        <v>0</v>
      </c>
      <c r="C14" s="1" t="n">
        <v>1</v>
      </c>
      <c r="D14" s="0" t="n">
        <f aca="false">EXP(B14)*POWER(B14+1, 2)</f>
        <v>1</v>
      </c>
      <c r="F14" s="1" t="n">
        <f aca="false">ABS(C14-D14)</f>
        <v>0</v>
      </c>
      <c r="G14" s="1" t="n">
        <f aca="false">F14/D14</f>
        <v>0</v>
      </c>
    </row>
    <row r="15" customFormat="false" ht="13.8" hidden="false" customHeight="false" outlineLevel="0" collapsed="false">
      <c r="A15" s="0" t="n">
        <v>1</v>
      </c>
      <c r="B15" s="1" t="n">
        <f aca="false">B14+0.4</f>
        <v>0.4</v>
      </c>
      <c r="C15" s="1" t="n">
        <f aca="false">C14 + (2/10) * (EXP(B14)*POWER(1+ B14, 2) + (2*C14)/POWER(B14+1,2))</f>
        <v>1.6</v>
      </c>
      <c r="D15" s="0" t="n">
        <f aca="false">EXP(B15)*POWER(B15+1, 2)</f>
        <v>2.92397640737689</v>
      </c>
      <c r="F15" s="1" t="n">
        <f aca="false">ABS(C15-D15)</f>
        <v>1.32397640737689</v>
      </c>
      <c r="G15" s="1" t="n">
        <f aca="false">F15/D15</f>
        <v>0.452799962419886</v>
      </c>
    </row>
    <row r="16" customFormat="false" ht="13.8" hidden="false" customHeight="false" outlineLevel="0" collapsed="false">
      <c r="A16" s="0" t="n">
        <v>2</v>
      </c>
      <c r="B16" s="1" t="n">
        <f aca="false">B15+0.4</f>
        <v>0.8</v>
      </c>
      <c r="C16" s="1" t="n">
        <f aca="false">C15 + (2/10) * (EXP(B15)*POWER(1+ B15, 2) + (2*C15)/POWER(B15+1,2))</f>
        <v>2.51132589372028</v>
      </c>
      <c r="D16" s="0" t="n">
        <f aca="false">EXP(B16)*POWER(B16+1, 2)</f>
        <v>7.2107526083156</v>
      </c>
      <c r="F16" s="1" t="n">
        <f aca="false">ABS(C16-D16)</f>
        <v>4.69942671459532</v>
      </c>
      <c r="G16" s="1" t="n">
        <f aca="false">F16/D16</f>
        <v>0.651724857288245</v>
      </c>
    </row>
    <row r="17" customFormat="false" ht="13.8" hidden="false" customHeight="false" outlineLevel="0" collapsed="false">
      <c r="A17" s="0" t="n">
        <v>3</v>
      </c>
      <c r="B17" s="1" t="n">
        <f aca="false">B16+0.4</f>
        <v>1.2</v>
      </c>
      <c r="C17" s="1" t="n">
        <f aca="false">C16 + (2/10) * (EXP(B16)*POWER(1+ B16, 2) + (2*C16)/POWER(B16+1,2))</f>
        <v>4.26351664917602</v>
      </c>
      <c r="D17" s="0" t="n">
        <f aca="false">EXP(B17)*POWER(B17+1, 2)</f>
        <v>16.0693659060449</v>
      </c>
      <c r="F17" s="1" t="n">
        <f aca="false">ABS(C17-D17)</f>
        <v>11.8058492568689</v>
      </c>
      <c r="G17" s="1" t="n">
        <f aca="false">F17/D17</f>
        <v>0.734680467536545</v>
      </c>
    </row>
    <row r="18" customFormat="false" ht="13.8" hidden="false" customHeight="false" outlineLevel="0" collapsed="false">
      <c r="A18" s="0" t="n">
        <v>4</v>
      </c>
      <c r="B18" s="1" t="n">
        <f aca="false">B17+0.4</f>
        <v>1.6</v>
      </c>
      <c r="C18" s="1" t="n">
        <f aca="false">C17 + (2/10) * (EXP(B17)*POWER(1+ B17, 2) + (2*C17)/POWER(B17+1,2))</f>
        <v>7.82974657825079</v>
      </c>
      <c r="D18" s="0" t="n">
        <f aca="false">EXP(B18)*POWER(B18+1, 2)</f>
        <v>33.482499188911</v>
      </c>
      <c r="F18" s="1" t="n">
        <f aca="false">ABS(C18-D18)</f>
        <v>25.6527526106602</v>
      </c>
      <c r="G18" s="1" t="n">
        <f aca="false">F18/D18</f>
        <v>0.766154057554822</v>
      </c>
    </row>
    <row r="19" customFormat="false" ht="13.8" hidden="false" customHeight="false" outlineLevel="0" collapsed="false">
      <c r="A19" s="0" t="n">
        <v>5</v>
      </c>
      <c r="B19" s="1" t="n">
        <f aca="false">B18+0.4</f>
        <v>2</v>
      </c>
      <c r="C19" s="1" t="n">
        <f aca="false">C18 + (2/10) * (EXP(B18)*POWER(1+ B18, 2) + (2*C18)/POWER(B18+1,2))</f>
        <v>14.9895450301307</v>
      </c>
      <c r="D19" s="0" t="n">
        <f aca="false">EXP(B19)*POWER(B19+1, 2)</f>
        <v>66.5015048903759</v>
      </c>
      <c r="F19" s="1" t="n">
        <f aca="false">ABS(C19-D19)</f>
        <v>51.5119598602452</v>
      </c>
      <c r="G19" s="1" t="n">
        <f aca="false">F19/D19</f>
        <v>0.774598408639923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9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G12" activeCellId="0" sqref="G12"/>
    </sheetView>
  </sheetViews>
  <sheetFormatPr defaultColWidth="11.53515625" defaultRowHeight="12.8" zeroHeight="false" outlineLevelRow="0" outlineLevelCol="0"/>
  <cols>
    <col collapsed="false" customWidth="true" hidden="false" outlineLevel="0" max="7" min="6" style="0" width="16.13"/>
  </cols>
  <sheetData>
    <row r="1" customFormat="false" ht="13.8" hidden="false" customHeight="false" outlineLevel="0" collapsed="false">
      <c r="A1" s="0" t="s">
        <v>6</v>
      </c>
      <c r="B1" s="0" t="s">
        <v>1</v>
      </c>
      <c r="C1" s="0" t="s">
        <v>2</v>
      </c>
      <c r="D1" s="2" t="s">
        <v>7</v>
      </c>
      <c r="F1" s="0" t="s">
        <v>4</v>
      </c>
      <c r="G1" s="0" t="s">
        <v>5</v>
      </c>
    </row>
    <row r="2" customFormat="false" ht="13.8" hidden="false" customHeight="false" outlineLevel="0" collapsed="false">
      <c r="A2" s="0" t="n">
        <v>0</v>
      </c>
      <c r="B2" s="0" t="n">
        <v>0</v>
      </c>
      <c r="C2" s="0" t="n">
        <v>1</v>
      </c>
      <c r="D2" s="0" t="n">
        <f aca="false">EXP(B2)*POWER(B2+1, 2)</f>
        <v>1</v>
      </c>
      <c r="F2" s="1" t="n">
        <f aca="false">ABS(C2-D2)</f>
        <v>0</v>
      </c>
      <c r="G2" s="1" t="n">
        <f aca="false">F2/D2</f>
        <v>0</v>
      </c>
    </row>
    <row r="3" customFormat="false" ht="13.8" hidden="false" customHeight="false" outlineLevel="0" collapsed="false">
      <c r="A3" s="0" t="n">
        <v>1</v>
      </c>
      <c r="B3" s="1" t="n">
        <f aca="false">B2+0.2</f>
        <v>0.2</v>
      </c>
      <c r="C3" s="0" t="n">
        <f aca="false">C2+(1/2)*(B3-B2)*((EXP(B2)*POWER(1+B2,2)+(2*C2)/(B2+1))+(EXP(B3)*POWER(1+B3, 2)+(2*(EXP(B2)*POWER(1+B2,2)+(2*C2)/(B2+1)))/(B3+1)))</f>
        <v>1.97588199717506</v>
      </c>
      <c r="D3" s="0" t="n">
        <f aca="false">EXP(B3)*POWER(B3+1, 2)</f>
        <v>1.75881997175064</v>
      </c>
      <c r="F3" s="1" t="n">
        <f aca="false">ABS(C3-D3)</f>
        <v>0.21706202542442</v>
      </c>
      <c r="G3" s="1" t="n">
        <f aca="false">F3/D3</f>
        <v>0.123413441347477</v>
      </c>
    </row>
    <row r="4" customFormat="false" ht="13.8" hidden="false" customHeight="false" outlineLevel="0" collapsed="false">
      <c r="A4" s="0" t="n">
        <v>2</v>
      </c>
      <c r="B4" s="1" t="n">
        <f aca="false">B3+0.2</f>
        <v>0.4</v>
      </c>
      <c r="C4" s="0" t="n">
        <f aca="false">C3+(1/2)*(B4-B3)*((EXP(B3)*POWER(1+B3,2)+(2*C3)/(B3+1))+(EXP(B4)*POWER(1+B4, 2)+(2*(EXP(B3)*POWER(1+B3,2)+(2*C3)/(B3+1)))/(B4+1)))</f>
        <v>3.49518339181353</v>
      </c>
      <c r="D4" s="0" t="n">
        <f aca="false">EXP(B4)*POWER(B4+1, 2)</f>
        <v>2.92397640737689</v>
      </c>
      <c r="F4" s="1" t="n">
        <f aca="false">ABS(C4-D4)</f>
        <v>0.571206984436642</v>
      </c>
      <c r="G4" s="1" t="n">
        <f aca="false">F4/D4</f>
        <v>0.195352802093596</v>
      </c>
    </row>
    <row r="5" customFormat="false" ht="13.8" hidden="false" customHeight="false" outlineLevel="0" collapsed="false">
      <c r="A5" s="0" t="n">
        <v>3</v>
      </c>
      <c r="B5" s="1" t="n">
        <f aca="false">B4+0.2</f>
        <v>0.6</v>
      </c>
      <c r="C5" s="0" t="n">
        <f aca="false">C4+(1/2)*(B5-B4)*((EXP(B4)*POWER(1+B4,2)+(2*C4)/(B4+1))+(EXP(B5)*POWER(1+B5, 2)+(2*(EXP(B4)*POWER(1+B4,2)+(2*C4)/(B4+1)))/(B5+1)))</f>
        <v>5.7429923008848</v>
      </c>
      <c r="D5" s="0" t="n">
        <f aca="false">EXP(B5)*POWER(B5+1, 2)</f>
        <v>4.6646241289997</v>
      </c>
      <c r="F5" s="1" t="n">
        <f aca="false">ABS(C5-D5)</f>
        <v>1.07836817188509</v>
      </c>
      <c r="G5" s="1" t="n">
        <f aca="false">F5/D5</f>
        <v>0.231180078407805</v>
      </c>
    </row>
    <row r="6" customFormat="false" ht="13.8" hidden="false" customHeight="false" outlineLevel="0" collapsed="false">
      <c r="A6" s="0" t="n">
        <v>4</v>
      </c>
      <c r="B6" s="1" t="n">
        <f aca="false">B5+0.2</f>
        <v>0.8</v>
      </c>
      <c r="C6" s="0" t="n">
        <f aca="false">C5+(1/2)*(B6-B5)*((EXP(B5)*POWER(1+B5,2)+(2*C5)/(B5+1))+(EXP(B6)*POWER(1+B6, 2)+(2*(EXP(B5)*POWER(1+B5,2)+(2*C5)/(B5+1)))/(B6+1)))</f>
        <v>8.96433340168311</v>
      </c>
      <c r="D6" s="0" t="n">
        <f aca="false">EXP(B6)*POWER(B6+1, 2)</f>
        <v>7.2107526083156</v>
      </c>
      <c r="F6" s="1" t="n">
        <f aca="false">ABS(C6-D6)</f>
        <v>1.75358079336752</v>
      </c>
      <c r="G6" s="1" t="n">
        <f aca="false">F6/D6</f>
        <v>0.243189704129531</v>
      </c>
    </row>
    <row r="7" customFormat="false" ht="13.8" hidden="false" customHeight="false" outlineLevel="0" collapsed="false">
      <c r="A7" s="0" t="n">
        <v>5</v>
      </c>
      <c r="B7" s="1" t="n">
        <f aca="false">B6+0.2</f>
        <v>1</v>
      </c>
      <c r="C7" s="0" t="n">
        <f aca="false">C6+(1/2)*(B7-B6)*((EXP(B6)*POWER(1+B6,2)+(2*C6)/(B6+1))+(EXP(B7)*POWER(1+B7, 2)+(2*(EXP(B6)*POWER(1+B6,2)+(2*C6)/(B6+1)))/(B7+1)))</f>
        <v>13.4858707439928</v>
      </c>
      <c r="D7" s="0" t="n">
        <f aca="false">EXP(B7)*POWER(B7+1, 2)</f>
        <v>10.8731273138362</v>
      </c>
      <c r="F7" s="1" t="n">
        <f aca="false">ABS(C7-D7)</f>
        <v>2.61274343015658</v>
      </c>
      <c r="G7" s="1" t="n">
        <f aca="false">F7/D7</f>
        <v>0.24029364825259</v>
      </c>
    </row>
    <row r="8" customFormat="false" ht="13.8" hidden="false" customHeight="false" outlineLevel="0" collapsed="false">
      <c r="A8" s="0" t="n">
        <v>6</v>
      </c>
      <c r="B8" s="1" t="n">
        <f aca="false">B7+0.2</f>
        <v>1.2</v>
      </c>
      <c r="C8" s="0" t="n">
        <f aca="false">C7+(1/2)*(B8-B7)*((EXP(B7)*POWER(1+B7,2)+(2*C7)/(B7+1))+(EXP(B8)*POWER(1+B8, 2)+(2*(EXP(B7)*POWER(1+B7,2)+(2*C7)/(B7+1)))/(B8+1)))</f>
        <v>19.7431615092737</v>
      </c>
      <c r="D8" s="0" t="n">
        <f aca="false">EXP(B8)*POWER(B8+1, 2)</f>
        <v>16.0693659060449</v>
      </c>
      <c r="F8" s="1" t="n">
        <f aca="false">ABS(C8-D8)</f>
        <v>3.67379560322879</v>
      </c>
      <c r="G8" s="1" t="n">
        <f aca="false">F8/D8</f>
        <v>0.228621068479547</v>
      </c>
    </row>
    <row r="9" customFormat="false" ht="13.8" hidden="false" customHeight="false" outlineLevel="0" collapsed="false">
      <c r="A9" s="0" t="n">
        <v>7</v>
      </c>
      <c r="B9" s="1" t="n">
        <f aca="false">B8+0.2</f>
        <v>1.4</v>
      </c>
      <c r="C9" s="0" t="n">
        <f aca="false">C8+(1/2)*(B9-B8)*((EXP(B8)*POWER(1+B8,2)+(2*C8)/(B8+1))+(EXP(B9)*POWER(1+B9, 2)+(2*(EXP(B8)*POWER(1+B8,2)+(2*C8)/(B8+1)))/(B9+1)))</f>
        <v>28.3155340244967</v>
      </c>
      <c r="D9" s="0" t="n">
        <f aca="false">EXP(B9)*POWER(B9+1, 2)</f>
        <v>23.3579518090253</v>
      </c>
      <c r="F9" s="1" t="n">
        <f aca="false">ABS(C9-D9)</f>
        <v>4.9575822154714</v>
      </c>
      <c r="G9" s="1" t="n">
        <f aca="false">F9/D9</f>
        <v>0.212243875490651</v>
      </c>
    </row>
    <row r="10" customFormat="false" ht="13.8" hidden="false" customHeight="false" outlineLevel="0" collapsed="false">
      <c r="A10" s="0" t="n">
        <v>8</v>
      </c>
      <c r="B10" s="1" t="n">
        <f aca="false">B9+0.2</f>
        <v>1.6</v>
      </c>
      <c r="C10" s="0" t="n">
        <f aca="false">C9+(1/2)*(B10-B9)*((EXP(B9)*POWER(1+B9,2)+(2*C9)/(B9+1))+(EXP(B10)*POWER(1+B10, 2)+(2*(EXP(B9)*POWER(1+B9,2)+(2*C9)/(B9+1)))/(B10+1)))</f>
        <v>39.9710708183399</v>
      </c>
      <c r="D10" s="0" t="n">
        <f aca="false">EXP(B10)*POWER(B10+1, 2)</f>
        <v>33.482499188911</v>
      </c>
      <c r="F10" s="1" t="n">
        <f aca="false">ABS(C10-D10)</f>
        <v>6.48857162942893</v>
      </c>
      <c r="G10" s="1" t="n">
        <f aca="false">F10/D10</f>
        <v>0.193789943600682</v>
      </c>
    </row>
    <row r="11" customFormat="false" ht="13.8" hidden="false" customHeight="false" outlineLevel="0" collapsed="false">
      <c r="A11" s="0" t="n">
        <v>9</v>
      </c>
      <c r="B11" s="1" t="n">
        <f aca="false">B10+0.2</f>
        <v>1.8</v>
      </c>
      <c r="C11" s="0" t="n">
        <f aca="false">C10+(1/2)*(B11-B10)*((EXP(B10)*POWER(1+B10,2)+(2*C10)/(B10+1))+(EXP(B11)*POWER(1+B11, 2)+(2*(EXP(B10)*POWER(1+B10,2)+(2*C10)/(B10+1)))/(B11+1)))</f>
        <v>55.7247618718362</v>
      </c>
      <c r="D11" s="0" t="n">
        <f aca="false">EXP(B11)*POWER(B11+1, 2)</f>
        <v>47.4292361209975</v>
      </c>
      <c r="F11" s="1" t="n">
        <f aca="false">ABS(C11-D11)</f>
        <v>8.29552575083874</v>
      </c>
      <c r="G11" s="1" t="n">
        <f aca="false">F11/D11</f>
        <v>0.174903212222855</v>
      </c>
    </row>
    <row r="12" customFormat="false" ht="13.8" hidden="false" customHeight="false" outlineLevel="0" collapsed="false">
      <c r="A12" s="0" t="n">
        <v>10</v>
      </c>
      <c r="B12" s="1" t="n">
        <f aca="false">B11+0.2</f>
        <v>2</v>
      </c>
      <c r="C12" s="0" t="n">
        <f aca="false">C11+(1/2)*(B12-B11)*((EXP(B11)*POWER(1+B11,2)+(2*C11)/(B11+1))+(EXP(B12)*POWER(1+B12, 2)+(2*(EXP(B11)*POWER(1+B11,2)+(2*C11)/(B11+1)))/(B12+1)))</f>
        <v>76.9136852705444</v>
      </c>
      <c r="D12" s="0" t="n">
        <f aca="false">EXP(B12)*POWER(B12+1, 2)</f>
        <v>66.5015048903758</v>
      </c>
      <c r="F12" s="1" t="n">
        <f aca="false">ABS(C12-D12)</f>
        <v>10.4121803801685</v>
      </c>
      <c r="G12" s="1" t="n">
        <f aca="false">F12/D12</f>
        <v>0.156570597873423</v>
      </c>
    </row>
    <row r="13" customFormat="false" ht="13.8" hidden="false" customHeight="false" outlineLevel="0" collapsed="false">
      <c r="F13" s="1"/>
      <c r="G13" s="1"/>
    </row>
    <row r="14" customFormat="false" ht="13.8" hidden="false" customHeight="false" outlineLevel="0" collapsed="false">
      <c r="A14" s="0" t="n">
        <v>0</v>
      </c>
      <c r="B14" s="1" t="n">
        <v>0</v>
      </c>
      <c r="C14" s="0" t="n">
        <f aca="false">C13+(1/2)*(B14-B13)*((EXP(B13)*POWER(1+B13,2)+(2*C13)/(B13+1))+(EXP(B14)*POWER(1+B14, 2)+(2*(EXP(B13)*POWER(1+B13,2)+(2*C13)/(B13+1)))/(B14+1)))</f>
        <v>0</v>
      </c>
      <c r="D14" s="0" t="n">
        <f aca="false">EXP(B14)*POWER(B14+1, 2)</f>
        <v>1</v>
      </c>
      <c r="F14" s="1" t="n">
        <f aca="false">ABS(C14-D14)</f>
        <v>1</v>
      </c>
      <c r="G14" s="1" t="n">
        <f aca="false">F14/D14</f>
        <v>1</v>
      </c>
    </row>
    <row r="15" customFormat="false" ht="13.8" hidden="false" customHeight="false" outlineLevel="0" collapsed="false">
      <c r="A15" s="0" t="n">
        <v>1</v>
      </c>
      <c r="B15" s="1" t="n">
        <f aca="false">B14+0.4</f>
        <v>0.4</v>
      </c>
      <c r="C15" s="0" t="n">
        <f aca="false">C14+(1/2)*(B15-B14)*((EXP(B14)*POWER(1+B14,2)+(2*C14)/(B14+1))+(EXP(B15)*POWER(1+B15, 2)+(2*(EXP(B14)*POWER(1+B14,2)+(2*C14)/(B14+1)))/(B15+1)))</f>
        <v>1.07050956718966</v>
      </c>
      <c r="D15" s="0" t="n">
        <f aca="false">EXP(B15)*POWER(B15+1, 2)</f>
        <v>2.92397640737689</v>
      </c>
      <c r="F15" s="1" t="n">
        <f aca="false">ABS(C15-D15)</f>
        <v>1.85346684018723</v>
      </c>
      <c r="G15" s="1" t="n">
        <f aca="false">F15/D15</f>
        <v>0.633885702877465</v>
      </c>
    </row>
    <row r="16" customFormat="false" ht="13.8" hidden="false" customHeight="false" outlineLevel="0" collapsed="false">
      <c r="A16" s="0" t="n">
        <v>2</v>
      </c>
      <c r="B16" s="1" t="n">
        <f aca="false">B15+0.4</f>
        <v>0.8</v>
      </c>
      <c r="C16" s="0" t="n">
        <f aca="false">C15+(1/2)*(B16-B15)*((EXP(B15)*POWER(1+B15,2)+(2*C15)/(B15+1))+(EXP(B16)*POWER(1+B16, 2)+(2*(EXP(B15)*POWER(1+B15,2)+(2*C15)/(B15+1)))/(B16+1)))</f>
        <v>4.39293208868504</v>
      </c>
      <c r="D16" s="0" t="n">
        <f aca="false">EXP(B16)*POWER(B16+1, 2)</f>
        <v>7.2107526083156</v>
      </c>
      <c r="F16" s="1" t="n">
        <f aca="false">ABS(C16-D16)</f>
        <v>2.81782051963055</v>
      </c>
      <c r="G16" s="1" t="n">
        <f aca="false">F16/D16</f>
        <v>0.390780362701805</v>
      </c>
    </row>
    <row r="17" customFormat="false" ht="13.8" hidden="false" customHeight="false" outlineLevel="0" collapsed="false">
      <c r="A17" s="0" t="n">
        <v>3</v>
      </c>
      <c r="B17" s="1" t="n">
        <f aca="false">B16+0.4</f>
        <v>1.2</v>
      </c>
      <c r="C17" s="0" t="n">
        <f aca="false">C16+(1/2)*(B17-B16)*((EXP(B16)*POWER(1+B16,2)+(2*C16)/(B16+1))+(EXP(B17)*POWER(1+B17, 2)+(2*(EXP(B16)*POWER(1+B16,2)+(2*C16)/(B16+1)))/(B17+1)))</f>
        <v>12.2236698791779</v>
      </c>
      <c r="D17" s="0" t="n">
        <f aca="false">EXP(B17)*POWER(B17+1, 2)</f>
        <v>16.0693659060449</v>
      </c>
      <c r="F17" s="1" t="n">
        <f aca="false">ABS(C17-D17)</f>
        <v>3.84569602686702</v>
      </c>
      <c r="G17" s="1" t="n">
        <f aca="false">F17/D17</f>
        <v>0.239318467782251</v>
      </c>
    </row>
    <row r="18" customFormat="false" ht="13.8" hidden="false" customHeight="false" outlineLevel="0" collapsed="false">
      <c r="A18" s="0" t="n">
        <v>4</v>
      </c>
      <c r="B18" s="1" t="n">
        <f aca="false">B17+0.4</f>
        <v>1.6</v>
      </c>
      <c r="C18" s="0" t="n">
        <f aca="false">C17+(1/2)*(B18-B17)*((EXP(B17)*POWER(1+B17,2)+(2*C17)/(B17+1))+(EXP(B18)*POWER(1+B18, 2)+(2*(EXP(B17)*POWER(1+B17,2)+(2*C17)/(B17+1)))/(B18+1)))</f>
        <v>28.5383426490444</v>
      </c>
      <c r="D18" s="0" t="n">
        <f aca="false">EXP(B18)*POWER(B18+1, 2)</f>
        <v>33.482499188911</v>
      </c>
      <c r="F18" s="1" t="n">
        <f aca="false">ABS(C18-D18)</f>
        <v>4.94415653986662</v>
      </c>
      <c r="G18" s="1" t="n">
        <f aca="false">F18/D18</f>
        <v>0.147663903819464</v>
      </c>
    </row>
    <row r="19" customFormat="false" ht="13.8" hidden="false" customHeight="false" outlineLevel="0" collapsed="false">
      <c r="A19" s="0" t="n">
        <v>5</v>
      </c>
      <c r="B19" s="1" t="n">
        <f aca="false">B18+0.4</f>
        <v>2</v>
      </c>
      <c r="C19" s="0" t="n">
        <f aca="false">C18+(1/2)*(B19-B18)*((EXP(B18)*POWER(1+B18,2)+(2*C18)/(B18+1))+(EXP(B19)*POWER(1+B19, 2)+(2*(EXP(B18)*POWER(1+B18,2)+(2*C18)/(B18+1)))/(B19+1)))</f>
        <v>60.3170004462551</v>
      </c>
      <c r="D19" s="0" t="n">
        <f aca="false">EXP(B19)*POWER(B19+1, 2)</f>
        <v>66.5015048903759</v>
      </c>
      <c r="F19" s="1" t="n">
        <f aca="false">ABS(C19-D19)</f>
        <v>6.18450444412079</v>
      </c>
      <c r="G19" s="1" t="n">
        <f aca="false">F19/D19</f>
        <v>0.0929979622914641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3"/>
  <sheetViews>
    <sheetView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I12" activeCellId="0" sqref="I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.65"/>
    <col collapsed="false" customWidth="true" hidden="false" outlineLevel="0" max="2" min="2" style="0" width="8.33"/>
    <col collapsed="false" customWidth="true" hidden="false" outlineLevel="0" max="3" min="3" style="0" width="7.68"/>
    <col collapsed="false" customWidth="true" hidden="false" outlineLevel="0" max="4" min="4" style="0" width="7.36"/>
    <col collapsed="false" customWidth="true" hidden="false" outlineLevel="0" max="6" min="6" style="0" width="13.75"/>
    <col collapsed="false" customWidth="true" hidden="false" outlineLevel="0" max="7" min="7" style="0" width="11.26"/>
    <col collapsed="false" customWidth="true" hidden="false" outlineLevel="0" max="8" min="8" style="0" width="17.43"/>
    <col collapsed="false" customWidth="true" hidden="false" outlineLevel="0" max="9" min="9" style="0" width="15.59"/>
  </cols>
  <sheetData>
    <row r="1" customFormat="false" ht="13.8" hidden="false" customHeight="false" outlineLevel="0" collapsed="false">
      <c r="A1" s="0" t="s">
        <v>6</v>
      </c>
      <c r="B1" s="0" t="s">
        <v>1</v>
      </c>
      <c r="C1" s="0" t="s">
        <v>8</v>
      </c>
      <c r="D1" s="0" t="s">
        <v>9</v>
      </c>
      <c r="E1" s="0" t="s">
        <v>2</v>
      </c>
      <c r="F1" s="2" t="s">
        <v>7</v>
      </c>
      <c r="H1" s="0" t="s">
        <v>4</v>
      </c>
      <c r="I1" s="0" t="s">
        <v>5</v>
      </c>
    </row>
    <row r="2" customFormat="false" ht="13.8" hidden="false" customHeight="false" outlineLevel="0" collapsed="false">
      <c r="A2" s="0" t="n">
        <v>0</v>
      </c>
      <c r="B2" s="0" t="n">
        <v>0</v>
      </c>
      <c r="C2" s="1" t="n">
        <f aca="false">B2+(B3-B2)/2</f>
        <v>0.1</v>
      </c>
      <c r="D2" s="0" t="n">
        <f aca="false">EXP(B2)*POWER(1+B2, 2)+(2*E2)/(B2+1)</f>
        <v>3</v>
      </c>
      <c r="E2" s="0" t="n">
        <v>1</v>
      </c>
      <c r="F2" s="0" t="n">
        <f aca="false">EXP(B2)*POWER(B2+1, 2)</f>
        <v>1</v>
      </c>
      <c r="H2" s="1" t="n">
        <v>0</v>
      </c>
      <c r="I2" s="1" t="n">
        <f aca="false">H2/F2</f>
        <v>0</v>
      </c>
    </row>
    <row r="3" customFormat="false" ht="13.8" hidden="false" customHeight="false" outlineLevel="0" collapsed="false">
      <c r="A3" s="0" t="n">
        <v>1</v>
      </c>
      <c r="B3" s="1" t="n">
        <f aca="false">B2+0.2</f>
        <v>0.2</v>
      </c>
      <c r="C3" s="1" t="n">
        <f aca="false">B3+(B4-B3)/2</f>
        <v>0.3</v>
      </c>
      <c r="D3" s="0" t="n">
        <f aca="false">EXP(B3)*POWER(1+B3, 2)+(2*E3)/(B3+1)</f>
        <v>4.69026754941768</v>
      </c>
      <c r="E3" s="0" t="n">
        <f aca="false">F3+H3</f>
        <v>1.75886854660022</v>
      </c>
      <c r="F3" s="0" t="n">
        <f aca="false">EXP(B3)*POWER(B3+1, 2)</f>
        <v>1.75881997175064</v>
      </c>
      <c r="H3" s="1" t="n">
        <v>4.8574849575489E-005</v>
      </c>
      <c r="I3" s="1" t="n">
        <f aca="false">H3/F3</f>
        <v>2.76178633149929E-005</v>
      </c>
    </row>
    <row r="4" customFormat="false" ht="13.8" hidden="false" customHeight="false" outlineLevel="0" collapsed="false">
      <c r="A4" s="0" t="n">
        <v>2</v>
      </c>
      <c r="B4" s="1" t="n">
        <f aca="false">B3+0.2</f>
        <v>0.4</v>
      </c>
      <c r="C4" s="1" t="n">
        <f aca="false">B4+(B5-B4)/2</f>
        <v>0.5</v>
      </c>
      <c r="D4" s="0" t="n">
        <f aca="false">EXP(B4)*POWER(1+B4, 2)+(2*E4)/(B4+1)</f>
        <v>7.10122313197791</v>
      </c>
      <c r="E4" s="0" t="n">
        <f aca="false">F4+H4</f>
        <v>2.92407270722071</v>
      </c>
      <c r="F4" s="0" t="n">
        <f aca="false">EXP(B4)*POWER(B4+1, 2)</f>
        <v>2.92397640737689</v>
      </c>
      <c r="H4" s="1" t="n">
        <v>9.62998438239771E-005</v>
      </c>
      <c r="I4" s="1" t="n">
        <f aca="false">H4/F4</f>
        <v>3.29345488496496E-005</v>
      </c>
    </row>
    <row r="5" customFormat="false" ht="13.8" hidden="false" customHeight="false" outlineLevel="0" collapsed="false">
      <c r="A5" s="0" t="n">
        <v>3</v>
      </c>
      <c r="B5" s="1" t="n">
        <f aca="false">B4+0.2</f>
        <v>0.6</v>
      </c>
      <c r="C5" s="1" t="n">
        <f aca="false">B5+(B6-B5)/2</f>
        <v>0.7</v>
      </c>
      <c r="D5" s="0" t="n">
        <f aca="false">EXP(B5)*POWER(1+B5, 2)+(2*E5)/(B5+1)</f>
        <v>10.4955832490313</v>
      </c>
      <c r="E5" s="0" t="n">
        <f aca="false">F5+H5</f>
        <v>4.66476729602524</v>
      </c>
      <c r="F5" s="0" t="n">
        <f aca="false">EXP(B5)*POWER(B5+1, 2)</f>
        <v>4.6646241289997</v>
      </c>
      <c r="H5" s="1" t="n">
        <v>0.000143167025540625</v>
      </c>
      <c r="I5" s="1" t="n">
        <f aca="false">H5/F5</f>
        <v>3.06920818444006E-005</v>
      </c>
    </row>
    <row r="6" customFormat="false" ht="13.8" hidden="false" customHeight="false" outlineLevel="0" collapsed="false">
      <c r="A6" s="0" t="n">
        <v>4</v>
      </c>
      <c r="B6" s="1" t="n">
        <f aca="false">B5+0.2</f>
        <v>0.8</v>
      </c>
      <c r="C6" s="1" t="n">
        <f aca="false">B6+(B7-B6)/2</f>
        <v>0.9</v>
      </c>
      <c r="D6" s="0" t="n">
        <f aca="false">EXP(B6)*POWER(1+B6, 2)+(2*E6)/(B6+1)</f>
        <v>15.2229100852953</v>
      </c>
      <c r="E6" s="0" t="n">
        <f aca="false">F6+H6</f>
        <v>7.21094172928176</v>
      </c>
      <c r="F6" s="0" t="n">
        <f aca="false">EXP(B6)*POWER(B6+1, 2)</f>
        <v>7.2107526083156</v>
      </c>
      <c r="H6" s="1" t="n">
        <v>0.000189120966158807</v>
      </c>
      <c r="I6" s="1" t="n">
        <f aca="false">H6/F6</f>
        <v>2.62276320422792E-005</v>
      </c>
    </row>
    <row r="7" customFormat="false" ht="13.8" hidden="false" customHeight="false" outlineLevel="0" collapsed="false">
      <c r="A7" s="0" t="n">
        <v>5</v>
      </c>
      <c r="B7" s="1" t="n">
        <f aca="false">B6+0.2</f>
        <v>1</v>
      </c>
      <c r="C7" s="1" t="n">
        <f aca="false">B7+(B8-B7)/2</f>
        <v>1.1</v>
      </c>
      <c r="D7" s="0" t="n">
        <f aca="false">EXP(B7)*POWER(1+B7, 2)+(2*E7)/(B7+1)</f>
        <v>21.7464886952745</v>
      </c>
      <c r="E7" s="0" t="n">
        <f aca="false">F7+H7</f>
        <v>10.8733613814383</v>
      </c>
      <c r="F7" s="0" t="n">
        <f aca="false">EXP(B7)*POWER(B7+1, 2)</f>
        <v>10.8731273138362</v>
      </c>
      <c r="H7" s="1" t="n">
        <v>0.000234067602165072</v>
      </c>
      <c r="I7" s="1" t="n">
        <f aca="false">H7/F7</f>
        <v>2.15271646702066E-005</v>
      </c>
    </row>
    <row r="8" customFormat="false" ht="13.8" hidden="false" customHeight="false" outlineLevel="0" collapsed="false">
      <c r="A8" s="0" t="n">
        <v>6</v>
      </c>
      <c r="B8" s="1" t="n">
        <f aca="false">B7+0.2</f>
        <v>1.2</v>
      </c>
      <c r="C8" s="1" t="n">
        <f aca="false">B8+(B9-B8)/2</f>
        <v>1.3</v>
      </c>
      <c r="D8" s="0" t="n">
        <f aca="false">EXP(B8)*POWER(1+B8, 2)+(2*E8)/(B8+1)</f>
        <v>30.6781329857754</v>
      </c>
      <c r="E8" s="0" t="n">
        <f aca="false">F8+H8</f>
        <v>16.0696437877035</v>
      </c>
      <c r="F8" s="0" t="n">
        <f aca="false">EXP(B8)*POWER(B8+1, 2)</f>
        <v>16.0693659060449</v>
      </c>
      <c r="H8" s="1" t="n">
        <v>0.000277881658633183</v>
      </c>
      <c r="I8" s="1" t="n">
        <f aca="false">H8/F8</f>
        <v>1.72926337142308E-005</v>
      </c>
    </row>
    <row r="9" customFormat="false" ht="13.8" hidden="false" customHeight="false" outlineLevel="0" collapsed="false">
      <c r="A9" s="0" t="n">
        <v>7</v>
      </c>
      <c r="B9" s="1" t="n">
        <f aca="false">B8+0.2</f>
        <v>1.4</v>
      </c>
      <c r="C9" s="1" t="n">
        <f aca="false">B9+(B10-B9)/2</f>
        <v>1.5</v>
      </c>
      <c r="D9" s="0" t="n">
        <f aca="false">EXP(B9)*POWER(1+B9, 2)+(2*E9)/(B9+1)</f>
        <v>42.8231786607229</v>
      </c>
      <c r="E9" s="0" t="n">
        <f aca="false">F9+H9</f>
        <v>23.358272222037</v>
      </c>
      <c r="F9" s="0" t="n">
        <f aca="false">EXP(B9)*POWER(B9+1, 2)</f>
        <v>23.3579518090253</v>
      </c>
      <c r="H9" s="1" t="n">
        <v>0.000320413011702006</v>
      </c>
      <c r="I9" s="1" t="n">
        <f aca="false">H9/F9</f>
        <v>1.37175131758856E-005</v>
      </c>
    </row>
    <row r="10" customFormat="false" ht="13.8" hidden="false" customHeight="false" outlineLevel="0" collapsed="false">
      <c r="A10" s="0" t="n">
        <v>8</v>
      </c>
      <c r="B10" s="1" t="n">
        <f aca="false">B9+0.2</f>
        <v>1.6</v>
      </c>
      <c r="C10" s="1" t="n">
        <f aca="false">B10+(B11-B10)/2</f>
        <v>1.7</v>
      </c>
      <c r="D10" s="0" t="n">
        <f aca="false">EXP(B10)*POWER(1+B10, 2)+(2*E10)/(B10+1)</f>
        <v>59.2385458667253</v>
      </c>
      <c r="E10" s="0" t="n">
        <f aca="false">F10+H10</f>
        <v>33.4828606811587</v>
      </c>
      <c r="F10" s="0" t="n">
        <f aca="false">EXP(B10)*POWER(B10+1, 2)</f>
        <v>33.482499188911</v>
      </c>
      <c r="H10" s="1" t="n">
        <v>0.000361492247716561</v>
      </c>
      <c r="I10" s="1" t="n">
        <f aca="false">H10/F10</f>
        <v>1.07964535645022E-005</v>
      </c>
    </row>
    <row r="11" customFormat="false" ht="13.8" hidden="false" customHeight="false" outlineLevel="0" collapsed="false">
      <c r="A11" s="0" t="n">
        <v>9</v>
      </c>
      <c r="B11" s="1" t="n">
        <f aca="false">B10+0.2</f>
        <v>1.8</v>
      </c>
      <c r="C11" s="1" t="n">
        <f aca="false">B11+(B12-B11)/2</f>
        <v>1.9</v>
      </c>
      <c r="D11" s="0" t="n">
        <f aca="false">EXP(B11)*POWER(1+B11, 2)+(2*E11)/(B11+1)</f>
        <v>81.3075483042868</v>
      </c>
      <c r="E11" s="0" t="n">
        <f aca="false">F11+H11</f>
        <v>47.4296370566051</v>
      </c>
      <c r="F11" s="0" t="n">
        <f aca="false">EXP(B11)*POWER(B11+1, 2)</f>
        <v>47.4292361209975</v>
      </c>
      <c r="H11" s="1" t="n">
        <v>0.000400935607615643</v>
      </c>
      <c r="I11" s="1" t="n">
        <f aca="false">H11/F11</f>
        <v>8.45334313613675E-006</v>
      </c>
    </row>
    <row r="12" customFormat="false" ht="13.8" hidden="false" customHeight="false" outlineLevel="0" collapsed="false">
      <c r="A12" s="0" t="n">
        <v>10</v>
      </c>
      <c r="B12" s="1" t="n">
        <f aca="false">B11+0.2</f>
        <v>2</v>
      </c>
      <c r="C12" s="1" t="n">
        <f aca="false">B12+(B13-B12)/2</f>
        <v>1</v>
      </c>
      <c r="D12" s="0" t="n">
        <f aca="false">EXP(B12)*POWER(1+B12, 2)+(2*E12)/(B12+1)</f>
        <v>110.836133850262</v>
      </c>
      <c r="E12" s="0" t="n">
        <f aca="false">F12+H12</f>
        <v>66.5019434398298</v>
      </c>
      <c r="F12" s="0" t="n">
        <f aca="false">EXP(B12)*POWER(B12+1, 2)</f>
        <v>66.5015048903758</v>
      </c>
      <c r="H12" s="1" t="n">
        <v>0.000438549453952553</v>
      </c>
      <c r="I12" s="1" t="n">
        <f aca="false">H12/F12</f>
        <v>6.59457939599228E-006</v>
      </c>
    </row>
    <row r="13" customFormat="false" ht="13.8" hidden="false" customHeight="false" outlineLevel="0" collapsed="false">
      <c r="B13" s="1"/>
      <c r="C13" s="1"/>
      <c r="H13" s="1"/>
      <c r="I13" s="1"/>
    </row>
    <row r="14" customFormat="false" ht="13.8" hidden="false" customHeight="false" outlineLevel="0" collapsed="false">
      <c r="A14" s="0" t="n">
        <v>0</v>
      </c>
      <c r="B14" s="1" t="n">
        <v>0</v>
      </c>
      <c r="C14" s="1" t="n">
        <f aca="false">B14+(B15-B14)/2</f>
        <v>0.2</v>
      </c>
      <c r="D14" s="0" t="n">
        <f aca="false">EXP(B14)*POWER(1+B14, 2)+(2*E14)/(B14+1)</f>
        <v>3</v>
      </c>
      <c r="E14" s="0" t="n">
        <f aca="false">F14+H14</f>
        <v>1</v>
      </c>
      <c r="F14" s="0" t="n">
        <f aca="false">EXP(B14)*POWER(B14+1, 2)</f>
        <v>1</v>
      </c>
      <c r="H14" s="1" t="n">
        <v>0</v>
      </c>
      <c r="I14" s="1" t="n">
        <f aca="false">H14/F14</f>
        <v>0</v>
      </c>
    </row>
    <row r="15" customFormat="false" ht="13.8" hidden="false" customHeight="false" outlineLevel="0" collapsed="false">
      <c r="A15" s="0" t="n">
        <v>1</v>
      </c>
      <c r="B15" s="1" t="n">
        <f aca="false">B14+0.4</f>
        <v>0.4</v>
      </c>
      <c r="C15" s="1" t="n">
        <f aca="false">B15+(B16-B15)/2</f>
        <v>0.6</v>
      </c>
      <c r="D15" s="0" t="n">
        <f aca="false">EXP(B15)*POWER(1+B15, 2)+(2*E15)/(B15+1)</f>
        <v>7.10164850365701</v>
      </c>
      <c r="E15" s="0" t="n">
        <f aca="false">F15+H15</f>
        <v>2.92437046739608</v>
      </c>
      <c r="F15" s="0" t="n">
        <f aca="false">EXP(B15)*POWER(B15+1, 2)</f>
        <v>2.92397640737689</v>
      </c>
      <c r="H15" s="1" t="n">
        <v>0.000394060019192399</v>
      </c>
      <c r="I15" s="1" t="n">
        <f aca="false">H15/F15</f>
        <v>0.000134768535819313</v>
      </c>
    </row>
    <row r="16" customFormat="false" ht="13.8" hidden="false" customHeight="false" outlineLevel="0" collapsed="false">
      <c r="A16" s="0" t="n">
        <v>2</v>
      </c>
      <c r="B16" s="1" t="n">
        <f aca="false">B15+0.4</f>
        <v>0.8</v>
      </c>
      <c r="C16" s="1" t="n">
        <f aca="false">B16+(B17-B16)/2</f>
        <v>1</v>
      </c>
      <c r="D16" s="0" t="n">
        <f aca="false">EXP(B16)*POWER(1+B16, 2)+(2*E16)/(B16+1)</f>
        <v>15.2235607673908</v>
      </c>
      <c r="E16" s="0" t="n">
        <f aca="false">F16+H16</f>
        <v>7.21152734316765</v>
      </c>
      <c r="F16" s="0" t="n">
        <f aca="false">EXP(B16)*POWER(B16+1, 2)</f>
        <v>7.2107526083156</v>
      </c>
      <c r="H16" s="1" t="n">
        <v>0.000774734852055231</v>
      </c>
      <c r="I16" s="1" t="n">
        <f aca="false">H16/F16</f>
        <v>0.000107441607573915</v>
      </c>
    </row>
    <row r="17" customFormat="false" ht="13.8" hidden="false" customHeight="false" outlineLevel="0" collapsed="false">
      <c r="A17" s="0" t="n">
        <v>3</v>
      </c>
      <c r="B17" s="1" t="n">
        <f aca="false">B16+0.4</f>
        <v>1.2</v>
      </c>
      <c r="C17" s="1" t="n">
        <f aca="false">B17+(B18-B17)/2</f>
        <v>1.4</v>
      </c>
      <c r="D17" s="0" t="n">
        <f aca="false">EXP(B17)*POWER(1+B17, 2)+(2*E17)/(B17+1)</f>
        <v>30.6789162609443</v>
      </c>
      <c r="E17" s="0" t="n">
        <f aca="false">F17+H17</f>
        <v>16.0705053903893</v>
      </c>
      <c r="F17" s="0" t="n">
        <f aca="false">EXP(B17)*POWER(B17+1, 2)</f>
        <v>16.0693659060449</v>
      </c>
      <c r="H17" s="1" t="n">
        <v>0.0011394843444066</v>
      </c>
      <c r="I17" s="1" t="n">
        <f aca="false">H17/F17</f>
        <v>7.09103489875696E-005</v>
      </c>
    </row>
    <row r="18" customFormat="false" ht="13.8" hidden="false" customHeight="false" outlineLevel="0" collapsed="false">
      <c r="A18" s="0" t="n">
        <v>4</v>
      </c>
      <c r="B18" s="1" t="n">
        <f aca="false">B17+0.4</f>
        <v>1.6</v>
      </c>
      <c r="C18" s="1" t="n">
        <f aca="false">B18+(B19-B18)/2</f>
        <v>1.8</v>
      </c>
      <c r="D18" s="0" t="n">
        <f aca="false">EXP(B18)*POWER(1+B18, 2)+(2*E18)/(B18+1)</f>
        <v>59.2394090932304</v>
      </c>
      <c r="E18" s="0" t="n">
        <f aca="false">F18+H18</f>
        <v>33.4839828756152</v>
      </c>
      <c r="F18" s="0" t="n">
        <f aca="false">EXP(B18)*POWER(B18+1, 2)</f>
        <v>33.482499188911</v>
      </c>
      <c r="H18" s="1" t="n">
        <v>0.00148368670421608</v>
      </c>
      <c r="I18" s="1" t="n">
        <f aca="false">H18/F18</f>
        <v>4.43123046414486E-005</v>
      </c>
    </row>
    <row r="19" customFormat="false" ht="13.8" hidden="false" customHeight="false" outlineLevel="0" collapsed="false">
      <c r="A19" s="0" t="n">
        <v>5</v>
      </c>
      <c r="B19" s="1" t="n">
        <f aca="false">B18+0.4</f>
        <v>2</v>
      </c>
      <c r="C19" s="1" t="n">
        <f aca="false">B19+(B20-B19)/2</f>
        <v>1</v>
      </c>
      <c r="D19" s="0" t="n">
        <f aca="false">EXP(B19)*POWER(1+B19, 2)+(2*E19)/(B19+1)</f>
        <v>110.837042447648</v>
      </c>
      <c r="E19" s="0" t="n">
        <f aca="false">F19+H19</f>
        <v>66.5033063359089</v>
      </c>
      <c r="F19" s="0" t="n">
        <f aca="false">EXP(B19)*POWER(B19+1, 2)</f>
        <v>66.5015048903759</v>
      </c>
      <c r="H19" s="1" t="n">
        <v>0.0018014455330507</v>
      </c>
      <c r="I19" s="1" t="n">
        <f aca="false">H19/F19</f>
        <v>2.70887934945275E-005</v>
      </c>
    </row>
    <row r="20" customFormat="false" ht="13.8" hidden="false" customHeight="false" outlineLevel="0" collapsed="false">
      <c r="I20" s="1"/>
    </row>
    <row r="22" customFormat="false" ht="13.8" hidden="false" customHeight="false" outlineLevel="0" collapsed="false">
      <c r="H22" s="1" t="n">
        <f aca="false">E2+(B3-B2)*(EXP(C2)*POWER(1+C2, 2) + (2*(E2+((B3-B2)/2)*D2))/C2)</f>
        <v>6.46745136217431</v>
      </c>
    </row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3" activeCellId="0" sqref="L23"/>
    </sheetView>
  </sheetViews>
  <sheetFormatPr defaultColWidth="11.53515625" defaultRowHeight="12.8" zeroHeight="false" outlineLevelRow="0" outlineLevelCol="0"/>
  <cols>
    <col collapsed="false" customWidth="true" hidden="false" outlineLevel="0" max="11" min="10" style="0" width="16.02"/>
  </cols>
  <sheetData>
    <row r="1" customFormat="false" ht="13.8" hidden="false" customHeight="false" outlineLevel="0" collapsed="false">
      <c r="A1" s="0" t="s">
        <v>6</v>
      </c>
      <c r="B1" s="0" t="s">
        <v>1</v>
      </c>
      <c r="C1" s="0" t="s">
        <v>10</v>
      </c>
      <c r="D1" s="0" t="s">
        <v>11</v>
      </c>
      <c r="E1" s="0" t="s">
        <v>12</v>
      </c>
      <c r="F1" s="0" t="s">
        <v>13</v>
      </c>
      <c r="G1" s="0" t="s">
        <v>2</v>
      </c>
      <c r="H1" s="2" t="s">
        <v>7</v>
      </c>
      <c r="J1" s="0" t="s">
        <v>4</v>
      </c>
      <c r="K1" s="0" t="s">
        <v>5</v>
      </c>
    </row>
    <row r="2" customFormat="false" ht="13.8" hidden="false" customHeight="false" outlineLevel="0" collapsed="false">
      <c r="A2" s="0" t="n">
        <v>0</v>
      </c>
      <c r="B2" s="0" t="n">
        <v>0</v>
      </c>
      <c r="C2" s="0" t="n">
        <f aca="false">EXP(B2)*POWER(B2+1,2)+2*G2/(B2+1)</f>
        <v>3</v>
      </c>
      <c r="D2" s="0" t="n">
        <f aca="false">EXP(B2 + $B$13/2)*POWER(B2 + $B$13/2 + 1, 2) + (2*(G2 +  $B$13/2*C2))/(B2 + $B$13/2 + 1)</f>
        <v>3.7008931745079</v>
      </c>
      <c r="E2" s="1" t="n">
        <f aca="false">EXP(B2 + $B$13/2)*POWER(B2 + $B$13/2 + 1, 2) + (2*(G2 +  $B$13/2*D2))/(B2 + $B$13/2 + 1)</f>
        <v>3.8283282971457</v>
      </c>
      <c r="F2" s="1" t="n">
        <f aca="false">EXP(B2 + $B$13)*POWER(B2 + $B$13+ 1, 2) + (2*(G2 +  $B$13*E2))/(B2 + $B$13 + 1)</f>
        <v>4.70159607079921</v>
      </c>
      <c r="G2" s="0" t="n">
        <v>1</v>
      </c>
      <c r="H2" s="0" t="n">
        <f aca="false">EXP(B2)*POWER(B2+1, 2)</f>
        <v>1</v>
      </c>
      <c r="J2" s="1" t="n">
        <f aca="false">ABS(G2-H2)</f>
        <v>0</v>
      </c>
      <c r="K2" s="1" t="n">
        <f aca="false">ABS(J2/H2)</f>
        <v>0</v>
      </c>
    </row>
    <row r="3" customFormat="false" ht="13.8" hidden="false" customHeight="false" outlineLevel="0" collapsed="false">
      <c r="A3" s="0" t="n">
        <v>1</v>
      </c>
      <c r="B3" s="1" t="n">
        <f aca="false">B2+0.2</f>
        <v>0.2</v>
      </c>
      <c r="C3" s="0" t="n">
        <f aca="false">EXP(B3)*POWER(B3+1,2)+2*G3/(B3+1)</f>
        <v>4.68993325031211</v>
      </c>
      <c r="D3" s="0" t="n">
        <f aca="false">EXP(B3 + $B$13/2)*POWER(B3 + $B$13/2 + 1, 2) + (2*(G3 +  $B$13/2*C3))/(B3 + $B$13/2 + 1)</f>
        <v>5.70843260352359</v>
      </c>
      <c r="E3" s="1" t="n">
        <f aca="false">EXP(B3 + $B$13/2)*POWER(B3 + $B$13/2 + 1, 2) + (2*(G3 +  $B$13/2*D3))/(B3 + $B$13/2 + 1)</f>
        <v>5.86512481170997</v>
      </c>
      <c r="F3" s="1" t="n">
        <f aca="false">EXP(B3 + $B$13)*POWER(B3 + $B$13+ 1, 2) + (2*(G3 +  $B$13*E3))/(B3 + $B$13 + 1)</f>
        <v>7.11210916377528</v>
      </c>
      <c r="G3" s="1" t="n">
        <f aca="false">G2 + $B$13 / 6 *(C2 + 2*D2 + 2*E2 + F2)</f>
        <v>1.75866796713688</v>
      </c>
      <c r="H3" s="0" t="n">
        <f aca="false">EXP(B3)*POWER(B3+1, 2)</f>
        <v>1.75881997175064</v>
      </c>
      <c r="J3" s="1" t="n">
        <f aca="false">ABS(G3-H3)</f>
        <v>0.000152004613764634</v>
      </c>
      <c r="K3" s="1" t="n">
        <f aca="false">ABS(J3/H3)</f>
        <v>8.64242027075321E-005</v>
      </c>
    </row>
    <row r="4" customFormat="false" ht="13.8" hidden="false" customHeight="false" outlineLevel="0" collapsed="false">
      <c r="A4" s="0" t="n">
        <v>2</v>
      </c>
      <c r="B4" s="1" t="n">
        <f aca="false">B3+0.2</f>
        <v>0.4</v>
      </c>
      <c r="C4" s="0" t="n">
        <f aca="false">EXP(B4)*POWER(B4+1,2)+2*G4/(B4+1)</f>
        <v>7.10060480064646</v>
      </c>
      <c r="D4" s="0" t="n">
        <f aca="false">EXP(B4 + $B$13/2)*POWER(B4 + $B$13/2 + 1, 2) + (2*(G4 +  $B$13/2*C4))/(B4 + $B$13/2 + 1)</f>
        <v>8.55455666621308</v>
      </c>
      <c r="E4" s="1" t="n">
        <f aca="false">EXP(B4 + $B$13/2)*POWER(B4 + $B$13/2 + 1, 2) + (2*(G4 +  $B$13/2*D4))/(B4 + $B$13/2 + 1)</f>
        <v>8.74841691495529</v>
      </c>
      <c r="F4" s="1" t="n">
        <f aca="false">EXP(B4 + $B$13)*POWER(B4 + $B$13+ 1, 2) + (2*(G4 +  $B$13*E4))/(B4 + $B$13 + 1)</f>
        <v>10.5062782018494</v>
      </c>
      <c r="G4" s="1" t="n">
        <f aca="false">G3 + $B$13 / 6 *(C3 + 2*D3 + 2*E3 + F3)</f>
        <v>2.9236398752887</v>
      </c>
      <c r="H4" s="0" t="n">
        <f aca="false">EXP(B4)*POWER(B4+1, 2)</f>
        <v>2.92397640737689</v>
      </c>
      <c r="J4" s="1" t="n">
        <f aca="false">ABS(G4-H4)</f>
        <v>0.000336532088193398</v>
      </c>
      <c r="K4" s="1" t="n">
        <f aca="false">ABS(J4/H4)</f>
        <v>0.000115093982066463</v>
      </c>
    </row>
    <row r="5" customFormat="false" ht="13.8" hidden="false" customHeight="false" outlineLevel="0" collapsed="false">
      <c r="A5" s="0" t="n">
        <v>3</v>
      </c>
      <c r="B5" s="1" t="n">
        <f aca="false">B4+0.2</f>
        <v>0.6</v>
      </c>
      <c r="C5" s="0" t="n">
        <f aca="false">EXP(B5)*POWER(B5+1,2)+2*G5/(B5+1)</f>
        <v>10.4947085633119</v>
      </c>
      <c r="D5" s="0" t="n">
        <f aca="false">EXP(B5 + $B$13/2)*POWER(B5 + $B$13/2 + 1, 2) + (2*(G5 +  $B$13/2*C5))/(B5 + $B$13/2 + 1)</f>
        <v>12.5415552113908</v>
      </c>
      <c r="E5" s="1" t="n">
        <f aca="false">EXP(B5 + $B$13/2)*POWER(B5 + $B$13/2 + 1, 2) + (2*(G5 +  $B$13/2*D5))/(B5 + $B$13/2 + 1)</f>
        <v>12.7823606994001</v>
      </c>
      <c r="F5" s="1" t="n">
        <f aca="false">EXP(B5 + $B$13)*POWER(B5 + $B$13+ 1, 2) + (2*(G5 +  $B$13*E5))/(B5 + $B$13 + 1)</f>
        <v>15.2335744831265</v>
      </c>
      <c r="G5" s="1" t="n">
        <f aca="false">G4 + $B$13 / 6 *(C4 + 2*D4 + 2*E4 + F4)</f>
        <v>4.66406754744978</v>
      </c>
      <c r="H5" s="0" t="n">
        <f aca="false">EXP(B5)*POWER(B5+1, 2)</f>
        <v>4.6646241289997</v>
      </c>
      <c r="J5" s="1" t="n">
        <f aca="false">ABS(G5-H5)</f>
        <v>0.000556581549921553</v>
      </c>
      <c r="K5" s="1" t="n">
        <f aca="false">ABS(J5/H5)</f>
        <v>0.000119319699621952</v>
      </c>
    </row>
    <row r="6" customFormat="false" ht="13.8" hidden="false" customHeight="false" outlineLevel="0" collapsed="false">
      <c r="A6" s="0" t="n">
        <v>4</v>
      </c>
      <c r="B6" s="1" t="n">
        <f aca="false">B5+0.2</f>
        <v>0.8</v>
      </c>
      <c r="C6" s="0" t="n">
        <f aca="false">EXP(B6)*POWER(B6+1,2)+2*G6/(B6+1)</f>
        <v>15.2217948783717</v>
      </c>
      <c r="D6" s="0" t="n">
        <f aca="false">EXP(B6 + $B$13/2)*POWER(B6 + $B$13/2 + 1, 2) + (2*(G6 +  $B$13/2*C6))/(B6 + $B$13/2 + 1)</f>
        <v>18.0708698953688</v>
      </c>
      <c r="E6" s="1" t="n">
        <f aca="false">EXP(B6 + $B$13/2)*POWER(B6 + $B$13/2 + 1, 2) + (2*(G6 +  $B$13/2*D6))/(B6 + $B$13/2 + 1)</f>
        <v>18.3707725287369</v>
      </c>
      <c r="F6" s="1" t="n">
        <f aca="false">EXP(B6 + $B$13)*POWER(B6 + $B$13+ 1, 2) + (2*(G6 +  $B$13*E6))/(B6 + $B$13 + 1)</f>
        <v>21.757219862634</v>
      </c>
      <c r="G6" s="1" t="n">
        <f aca="false">G5 + $B$13 / 6 *(C5 + 2*D5 + 2*E5 + F5)</f>
        <v>7.20993804305046</v>
      </c>
      <c r="H6" s="0" t="n">
        <f aca="false">EXP(B6)*POWER(B6+1, 2)</f>
        <v>7.2107526083156</v>
      </c>
      <c r="J6" s="1" t="n">
        <f aca="false">ABS(G6-H6)</f>
        <v>0.000814565265137901</v>
      </c>
      <c r="K6" s="1" t="n">
        <f aca="false">ABS(J6/H6)</f>
        <v>0.000112965360120458</v>
      </c>
    </row>
    <row r="7" customFormat="false" ht="13.8" hidden="false" customHeight="false" outlineLevel="0" collapsed="false">
      <c r="A7" s="0" t="n">
        <v>5</v>
      </c>
      <c r="B7" s="1" t="n">
        <f aca="false">B6+0.2</f>
        <v>1</v>
      </c>
      <c r="C7" s="0" t="n">
        <f aca="false">EXP(B7)*POWER(B7+1,2)+2*G7/(B7+1)</f>
        <v>21.7451420098605</v>
      </c>
      <c r="D7" s="0" t="n">
        <f aca="false">EXP(B7 + $B$13/2)*POWER(B7 + $B$13/2 + 1, 2) + (2*(G7 +  $B$13/2*C7))/(B7 + $B$13/2 + 1)</f>
        <v>25.6736377818042</v>
      </c>
      <c r="E7" s="1" t="n">
        <f aca="false">EXP(B7 + $B$13/2)*POWER(B7 + $B$13/2 + 1, 2) + (2*(G7 +  $B$13/2*D7))/(B7 + $B$13/2 + 1)</f>
        <v>26.047780236275</v>
      </c>
      <c r="F7" s="1" t="n">
        <f aca="false">EXP(B7 + $B$13)*POWER(B7 + $B$13+ 1, 2) + (2*(G7 +  $B$13*E7))/(B7 + $B$13 + 1)</f>
        <v>30.6889756726625</v>
      </c>
      <c r="G7" s="1" t="n">
        <f aca="false">G6 + $B$13 / 6 *(C6 + 2*D6 + 2*E6 + F6)</f>
        <v>10.8720146960244</v>
      </c>
      <c r="H7" s="0" t="n">
        <f aca="false">EXP(B7)*POWER(B7+1, 2)</f>
        <v>10.8731273138362</v>
      </c>
      <c r="J7" s="1" t="n">
        <f aca="false">ABS(G7-H7)</f>
        <v>0.00111261781181504</v>
      </c>
      <c r="K7" s="1" t="n">
        <f aca="false">ABS(J7/H7)</f>
        <v>0.000102327304711978</v>
      </c>
    </row>
    <row r="8" customFormat="false" ht="13.8" hidden="false" customHeight="false" outlineLevel="0" collapsed="false">
      <c r="A8" s="0" t="n">
        <v>6</v>
      </c>
      <c r="B8" s="1" t="n">
        <f aca="false">B7+0.2</f>
        <v>1.2</v>
      </c>
      <c r="C8" s="0" t="n">
        <f aca="false">EXP(B8)*POWER(B8+1,2)+2*G8/(B8+1)</f>
        <v>30.6765596817847</v>
      </c>
      <c r="D8" s="0" t="n">
        <f aca="false">EXP(B8 + $B$13/2)*POWER(B8 + $B$13/2 + 1, 2) + (2*(G8 +  $B$13/2*C8))/(B8 + $B$13/2 + 1)</f>
        <v>36.0502046947425</v>
      </c>
      <c r="E8" s="1" t="n">
        <f aca="false">EXP(B8 + $B$13/2)*POWER(B8 + $B$13/2 + 1, 2) + (2*(G8 +  $B$13/2*D8))/(B8 + $B$13/2 + 1)</f>
        <v>36.5174781741301</v>
      </c>
      <c r="F8" s="1" t="n">
        <f aca="false">EXP(B8 + $B$13)*POWER(B8 + $B$13+ 1, 2) + (2*(G8 +  $B$13*E8))/(B8 + $B$13 + 1)</f>
        <v>42.8341257991418</v>
      </c>
      <c r="G8" s="1" t="n">
        <f aca="false">G7 + $B$13 / 6 *(C7 + 2*D7 + 2*E7 + F7)</f>
        <v>16.0679131533137</v>
      </c>
      <c r="H8" s="0" t="n">
        <f aca="false">EXP(B8)*POWER(B8+1, 2)</f>
        <v>16.0693659060449</v>
      </c>
      <c r="J8" s="1" t="n">
        <f aca="false">ABS(G8-H8)</f>
        <v>0.0014527527311472</v>
      </c>
      <c r="K8" s="1" t="n">
        <f aca="false">ABS(J8/H8)</f>
        <v>9.04051061903265E-005</v>
      </c>
    </row>
    <row r="9" customFormat="false" ht="13.8" hidden="false" customHeight="false" outlineLevel="0" collapsed="false">
      <c r="A9" s="0" t="n">
        <v>7</v>
      </c>
      <c r="B9" s="1" t="n">
        <f aca="false">B8+0.2</f>
        <v>1.4</v>
      </c>
      <c r="C9" s="0" t="n">
        <f aca="false">EXP(B9)*POWER(B9+1,2)+2*G9/(B9+1)</f>
        <v>42.8213808595277</v>
      </c>
      <c r="D9" s="0" t="n">
        <f aca="false">EXP(B9 + $B$13/2)*POWER(B9 + $B$13/2 + 1, 2) + (2*(G9 +  $B$13/2*C9))/(B9 + $B$13/2 + 1)</f>
        <v>50.1211590468574</v>
      </c>
      <c r="E9" s="1" t="n">
        <f aca="false">EXP(B9 + $B$13/2)*POWER(B9 + $B$13/2 + 1, 2) + (2*(G9 +  $B$13/2*D9))/(B9 + $B$13/2 + 1)</f>
        <v>50.7051413018437</v>
      </c>
      <c r="F9" s="1" t="n">
        <f aca="false">EXP(B9 + $B$13)*POWER(B9 + $B$13+ 1, 2) + (2*(G9 +  $B$13*E9))/(B9 + $B$13 + 1)</f>
        <v>59.2495323588891</v>
      </c>
      <c r="G9" s="1" t="n">
        <f aca="false">G8 + $B$13 / 6 *(C8 + 2*D8 + 2*E8 + F8)</f>
        <v>23.3561148606028</v>
      </c>
      <c r="H9" s="0" t="n">
        <f aca="false">EXP(B9)*POWER(B9+1, 2)</f>
        <v>23.3579518090253</v>
      </c>
      <c r="J9" s="1" t="n">
        <f aca="false">ABS(G9-H9)</f>
        <v>0.0018369484225218</v>
      </c>
      <c r="K9" s="1" t="n">
        <f aca="false">ABS(J9/H9)</f>
        <v>7.86433860956943E-005</v>
      </c>
    </row>
    <row r="10" customFormat="false" ht="13.8" hidden="false" customHeight="false" outlineLevel="0" collapsed="false">
      <c r="A10" s="0" t="n">
        <v>8</v>
      </c>
      <c r="B10" s="1" t="n">
        <f aca="false">B9+0.2</f>
        <v>1.6</v>
      </c>
      <c r="C10" s="0" t="n">
        <f aca="false">EXP(B10)*POWER(B10+1,2)+2*G10/(B10+1)</f>
        <v>59.2365237974726</v>
      </c>
      <c r="D10" s="0" t="n">
        <f aca="false">EXP(B10 + $B$13/2)*POWER(B10 + $B$13/2 + 1, 2) + (2*(G10 +  $B$13/2*C10))/(B10 + $B$13/2 + 1)</f>
        <v>69.0931389826375</v>
      </c>
      <c r="E10" s="1" t="n">
        <f aca="false">EXP(B10 + $B$13/2)*POWER(B10 + $B$13/2 + 1, 2) + (2*(G10 +  $B$13/2*D10))/(B10 + $B$13/2 + 1)</f>
        <v>69.823258625983</v>
      </c>
      <c r="F10" s="1" t="n">
        <f aca="false">EXP(B10 + $B$13)*POWER(B10 + $B$13+ 1, 2) + (2*(G10 +  $B$13*E10))/(B10 + $B$13 + 1)</f>
        <v>81.3184387755166</v>
      </c>
      <c r="G10" s="1" t="n">
        <f aca="false">G9 + $B$13 / 6 *(C9 + 2*D9 + 2*E9 + F9)</f>
        <v>33.4802319911301</v>
      </c>
      <c r="H10" s="0" t="n">
        <f aca="false">EXP(B10)*POWER(B10+1, 2)</f>
        <v>33.482499188911</v>
      </c>
      <c r="J10" s="1" t="n">
        <f aca="false">ABS(G10-H10)</f>
        <v>0.00226719778086704</v>
      </c>
      <c r="K10" s="1" t="n">
        <f aca="false">ABS(J10/H10)</f>
        <v>6.77129197577315E-005</v>
      </c>
    </row>
    <row r="11" customFormat="false" ht="13.8" hidden="false" customHeight="false" outlineLevel="0" collapsed="false">
      <c r="A11" s="0" t="n">
        <v>9</v>
      </c>
      <c r="B11" s="1" t="n">
        <f aca="false">B10+0.2</f>
        <v>1.8</v>
      </c>
      <c r="C11" s="0" t="n">
        <f aca="false">EXP(B11)*POWER(B11+1,2)+2*G11/(B11+1)</f>
        <v>81.305300823953</v>
      </c>
      <c r="D11" s="0" t="n">
        <f aca="false">EXP(B11 + $B$13/2)*POWER(B11 + $B$13/2 + 1, 2) + (2*(G11 +  $B$13/2*C11))/(B11 + $B$13/2 + 1)</f>
        <v>94.5435589261432</v>
      </c>
      <c r="E11" s="1" t="n">
        <f aca="false">EXP(B11 + $B$13/2)*POWER(B11 + $B$13/2 + 1, 2) + (2*(G11 +  $B$13/2*D11))/(B11 + $B$13/2 + 1)</f>
        <v>95.4565422435356</v>
      </c>
      <c r="F11" s="1" t="n">
        <f aca="false">EXP(B11 + $B$13)*POWER(B11 + $B$13+ 1, 2) + (2*(G11 +  $B$13*E11))/(B11 + $B$13 + 1)</f>
        <v>110.846704245606</v>
      </c>
      <c r="G11" s="1" t="n">
        <f aca="false">G10 + $B$13 / 6 *(C10 + 2*D10 + 2*E10 + F10)</f>
        <v>47.4264905841378</v>
      </c>
      <c r="H11" s="0" t="n">
        <f aca="false">EXP(B11)*POWER(B11+1, 2)</f>
        <v>47.4292361209975</v>
      </c>
      <c r="J11" s="1" t="n">
        <f aca="false">ABS(G11-H11)</f>
        <v>0.00274553685971313</v>
      </c>
      <c r="K11" s="1" t="n">
        <f aca="false">ABS(J11/H11)</f>
        <v>5.78870140920875E-005</v>
      </c>
    </row>
    <row r="12" customFormat="false" ht="13.8" hidden="false" customHeight="false" outlineLevel="0" collapsed="false">
      <c r="A12" s="0" t="n">
        <v>10</v>
      </c>
      <c r="B12" s="1" t="n">
        <f aca="false">B11+0.2</f>
        <v>2</v>
      </c>
      <c r="C12" s="0" t="n">
        <f aca="false">EXP(B12)*POWER(B12+1,2)+2*G12/(B12+1)</f>
        <v>110.833658777777</v>
      </c>
      <c r="D12" s="0" t="n">
        <f aca="false">EXP(B12 + $B$13/2)*POWER(B12 + $B$13/2 + 1, 2) + (2*(G12 +  $B$13/2*C12))/(B12 + $B$13/2 + 1)</f>
        <v>128.529535897762</v>
      </c>
      <c r="E12" s="1" t="n">
        <f aca="false">EXP(B12 + $B$13/2)*POWER(B12 + $B$13/2 + 1, 2) + (2*(G12 +  $B$13/2*D12))/(B12 + $B$13/2 + 1)</f>
        <v>129.671205389374</v>
      </c>
      <c r="F12" s="1" t="n">
        <f aca="false">EXP(B12 + $B$13)*POWER(B12 + $B$13+ 1, 2) + (2*(G12 +  $B$13*E12))/(B12 + $B$13 + 1)</f>
        <v>150.186433177316</v>
      </c>
      <c r="G12" s="1" t="n">
        <f aca="false">G11 + $B$13 / 6 *(C11 + 2*D11 + 2*E11 + F11)</f>
        <v>66.4982308311017</v>
      </c>
      <c r="H12" s="0" t="n">
        <f aca="false">EXP(B12)*POWER(B12+1, 2)</f>
        <v>66.5015048903758</v>
      </c>
      <c r="J12" s="1" t="n">
        <f aca="false">ABS(G12-H12)</f>
        <v>0.00327405927419022</v>
      </c>
      <c r="K12" s="1" t="n">
        <f aca="false">ABS(J12/H12)</f>
        <v>4.92328599117769E-005</v>
      </c>
    </row>
    <row r="13" customFormat="false" ht="13.8" hidden="false" customHeight="false" outlineLevel="0" collapsed="false">
      <c r="B13" s="0" t="n">
        <v>0.2</v>
      </c>
    </row>
    <row r="15" customFormat="false" ht="13.8" hidden="false" customHeight="false" outlineLevel="0" collapsed="false">
      <c r="A15" s="0" t="s">
        <v>6</v>
      </c>
      <c r="B15" s="0" t="s">
        <v>1</v>
      </c>
      <c r="C15" s="0" t="s">
        <v>10</v>
      </c>
      <c r="D15" s="0" t="s">
        <v>11</v>
      </c>
      <c r="E15" s="0" t="s">
        <v>12</v>
      </c>
      <c r="F15" s="0" t="s">
        <v>13</v>
      </c>
      <c r="G15" s="0" t="s">
        <v>2</v>
      </c>
      <c r="H15" s="2" t="s">
        <v>7</v>
      </c>
      <c r="J15" s="0" t="s">
        <v>4</v>
      </c>
      <c r="K15" s="0" t="s">
        <v>5</v>
      </c>
    </row>
    <row r="16" customFormat="false" ht="13.8" hidden="false" customHeight="false" outlineLevel="0" collapsed="false">
      <c r="A16" s="0" t="n">
        <v>0</v>
      </c>
      <c r="B16" s="0" t="n">
        <v>0</v>
      </c>
      <c r="C16" s="0" t="n">
        <f aca="false">EXP(B16)*POWER(B16+1,2)+2*G16/(B16+1)</f>
        <v>3</v>
      </c>
      <c r="D16" s="0" t="n">
        <f aca="false">EXP(B16 + $B$22/2)*POWER(B16 +$B$22/2 + 1, 2) + (2*(G16 +  $B$22/2*C16))/(B16 + $B$22/2 + 1)</f>
        <v>4.42548663841731</v>
      </c>
      <c r="E16" s="1" t="n">
        <f aca="false">EXP(B16 + $B$22/2)*POWER(B16 +$B$22/2 + 1, 2) + (2*(G16 +  $B$22/2*D16))/(B16 + $B$22/2 + 1)</f>
        <v>4.90064885122308</v>
      </c>
      <c r="F16" s="1" t="n">
        <f aca="false">EXP(B16 + $B$22)*POWER(B16 + $B$22+ 1, 2) + (2*(G16 +  $B$22*E16))/(B16 + $B$22 + 1)</f>
        <v>7.15291860807579</v>
      </c>
      <c r="G16" s="0" t="n">
        <v>1</v>
      </c>
      <c r="H16" s="0" t="n">
        <f aca="false">EXP(B16)*POWER(B16+1, 2)</f>
        <v>1</v>
      </c>
      <c r="J16" s="1" t="n">
        <f aca="false">ABS(G16-H16)</f>
        <v>0</v>
      </c>
      <c r="K16" s="1" t="n">
        <f aca="false">ABS(J16/H16)</f>
        <v>0</v>
      </c>
    </row>
    <row r="17" customFormat="false" ht="13.8" hidden="false" customHeight="false" outlineLevel="0" collapsed="false">
      <c r="A17" s="0" t="n">
        <v>1</v>
      </c>
      <c r="B17" s="1" t="n">
        <f aca="false">B16+0.4</f>
        <v>0.4</v>
      </c>
      <c r="C17" s="0" t="n">
        <f aca="false">EXP(B17)*POWER(B17+1,2)+2*G17/(B17+1)</f>
        <v>5.72422353058435</v>
      </c>
      <c r="D17" s="0" t="n">
        <f aca="false">EXP(B17 + $B$22/2)*POWER(B17 +$B$22/2 + 1, 2) + (2*(G17 +  $B$22/2*C17))/(B17 + $B$22/2 + 1)</f>
        <v>8.54589624445232</v>
      </c>
      <c r="E17" s="1" t="n">
        <f aca="false">EXP(B17 + $B$22/2)*POWER(B17 +$B$22/2 + 1, 2) + (2*(G17 +  $B$22/2*D17))/(B17 + $B$22/2 + 1)</f>
        <v>9.25131442291931</v>
      </c>
      <c r="F17" s="1" t="n">
        <f aca="false">EXP(B17 + $B$22)*POWER(B17 + $B$22+ 1, 2) + (2*(G17 +  $B$22*E17))/(B17 + $B$22 + 1)</f>
        <v>13.5004178921078</v>
      </c>
      <c r="G17" s="1" t="n">
        <f aca="false">G16 + $B$13 / 6 *(C16 + 2*D16 + 2*E16 + F16)</f>
        <v>1.96017298624522</v>
      </c>
      <c r="H17" s="0" t="n">
        <f aca="false">EXP(B17)*POWER(B17+1, 2)</f>
        <v>2.92397640737689</v>
      </c>
      <c r="J17" s="1" t="n">
        <f aca="false">ABS(G17-H17)</f>
        <v>0.96380342113167</v>
      </c>
      <c r="K17" s="1" t="n">
        <f aca="false">ABS(J17/H17)</f>
        <v>0.329620792664433</v>
      </c>
    </row>
    <row r="18" customFormat="false" ht="13.8" hidden="false" customHeight="false" outlineLevel="0" collapsed="false">
      <c r="A18" s="0" t="n">
        <v>2</v>
      </c>
      <c r="B18" s="1" t="n">
        <f aca="false">B17+0.4</f>
        <v>0.8</v>
      </c>
      <c r="C18" s="0" t="n">
        <f aca="false">EXP(B18)*POWER(B18+1,2)+2*G18/(B18+1)</f>
        <v>11.4190582507153</v>
      </c>
      <c r="D18" s="0" t="n">
        <f aca="false">EXP(B18 + $B$22/2)*POWER(B18 +$B$22/2 + 1, 2) + (2*(G18 +  $B$22/2*C18))/(B18 + $B$22/2 + 1)</f>
        <v>16.944414042139</v>
      </c>
      <c r="E18" s="1" t="n">
        <f aca="false">EXP(B18 + $B$22/2)*POWER(B18 +$B$22/2 + 1, 2) + (2*(G18 +  $B$22/2*D18))/(B18 + $B$22/2 + 1)</f>
        <v>18.0494852004237</v>
      </c>
      <c r="F18" s="1" t="n">
        <f aca="false">EXP(B18 + $B$22)*POWER(B18 + $B$22+ 1, 2) + (2*(G18 +  $B$22*E18))/(B18 + $B$22 + 1)</f>
        <v>26.0759742317987</v>
      </c>
      <c r="G18" s="1" t="n">
        <f aca="false">G17 + $B$13 / 6 *(C17 + 2*D17 + 2*E17 + F17)</f>
        <v>3.78747507815973</v>
      </c>
      <c r="H18" s="0" t="n">
        <f aca="false">EXP(B18)*POWER(B18+1, 2)</f>
        <v>7.2107526083156</v>
      </c>
      <c r="J18" s="1" t="n">
        <f aca="false">ABS(G18-H18)</f>
        <v>3.42327753015587</v>
      </c>
      <c r="K18" s="1" t="n">
        <f aca="false">ABS(J18/H18)</f>
        <v>0.474746218058857</v>
      </c>
    </row>
    <row r="19" customFormat="false" ht="13.8" hidden="false" customHeight="false" outlineLevel="0" collapsed="false">
      <c r="A19" s="0" t="n">
        <v>3</v>
      </c>
      <c r="B19" s="1" t="n">
        <f aca="false">B18+0.4</f>
        <v>1.2</v>
      </c>
      <c r="C19" s="0" t="n">
        <f aca="false">EXP(B19)*POWER(B19+1,2)+2*G19/(B19+1)</f>
        <v>22.7695805518761</v>
      </c>
      <c r="D19" s="0" t="n">
        <f aca="false">EXP(B19 + $B$22/2)*POWER(B19 +$B$22/2 + 1, 2) + (2*(G19 +  $B$22/2*C19))/(B19 + $B$22/2 + 1)</f>
        <v>33.29474532635</v>
      </c>
      <c r="E19" s="1" t="n">
        <f aca="false">EXP(B19 + $B$22/2)*POWER(B19 +$B$22/2 + 1, 2) + (2*(G19 +  $B$22/2*D19))/(B19 + $B$22/2 + 1)</f>
        <v>35.048939455429</v>
      </c>
      <c r="F19" s="1" t="n">
        <f aca="false">EXP(B19 + $B$22)*POWER(B19 + $B$22+ 1, 2) + (2*(G19 +  $B$22*E19))/(B19 + $B$22 + 1)</f>
        <v>49.9362006447463</v>
      </c>
      <c r="G19" s="1" t="n">
        <f aca="false">G18 + $B$13 / 6 *(C18 + 2*D18 + 2*E18 + F18)</f>
        <v>7.37023611041438</v>
      </c>
      <c r="H19" s="0" t="n">
        <f aca="false">EXP(B19)*POWER(B19+1, 2)</f>
        <v>16.0693659060449</v>
      </c>
      <c r="J19" s="1" t="n">
        <f aca="false">ABS(G19-H19)</f>
        <v>8.69912979563052</v>
      </c>
      <c r="K19" s="1" t="n">
        <f aca="false">ABS(J19/H19)</f>
        <v>0.541348665933241</v>
      </c>
    </row>
    <row r="20" customFormat="false" ht="13.8" hidden="false" customHeight="false" outlineLevel="0" collapsed="false">
      <c r="A20" s="0" t="n">
        <v>4</v>
      </c>
      <c r="B20" s="1" t="n">
        <f aca="false">B19+0.4</f>
        <v>1.6</v>
      </c>
      <c r="C20" s="0" t="n">
        <f aca="false">EXP(B20)*POWER(B20+1,2)+2*G20/(B20+1)</f>
        <v>44.5209667292344</v>
      </c>
      <c r="D20" s="0" t="n">
        <f aca="false">EXP(B20 + $B$22/2)*POWER(B20 +$B$22/2 + 1, 2) + (2*(G20 +  $B$22/2*C20))/(B20 + $B$22/2 + 1)</f>
        <v>64.0393797983313</v>
      </c>
      <c r="E20" s="1" t="n">
        <f aca="false">EXP(B20 + $B$22/2)*POWER(B20 +$B$22/2 + 1, 2) + (2*(G20 +  $B$22/2*D20))/(B20 + $B$22/2 + 1)</f>
        <v>66.827724522488</v>
      </c>
      <c r="F20" s="1" t="n">
        <f aca="false">EXP(B20 + $B$22)*POWER(B20 + $B$22+ 1, 2) + (2*(G20 +  $B$22*E20))/(B20 + $B$22 + 1)</f>
        <v>93.8889032979862</v>
      </c>
      <c r="G20" s="1" t="n">
        <f aca="false">G19 + $B$13 / 6 *(C19 + 2*D19 + 2*E19 + F19)</f>
        <v>14.3500078024204</v>
      </c>
      <c r="H20" s="0" t="n">
        <f aca="false">EXP(B20)*POWER(B20+1, 2)</f>
        <v>33.482499188911</v>
      </c>
      <c r="J20" s="1" t="n">
        <f aca="false">ABS(G20-H20)</f>
        <v>19.1324913864906</v>
      </c>
      <c r="K20" s="1" t="n">
        <f aca="false">ABS(J20/H20)</f>
        <v>0.571417661463785</v>
      </c>
    </row>
    <row r="21" customFormat="false" ht="13.8" hidden="false" customHeight="false" outlineLevel="0" collapsed="false">
      <c r="A21" s="0" t="n">
        <v>5</v>
      </c>
      <c r="B21" s="1" t="n">
        <f aca="false">B20+0.4</f>
        <v>2</v>
      </c>
      <c r="C21" s="0" t="n">
        <f aca="false">EXP(B21)*POWER(B21+1,2)+2*G21/(B21+1)</f>
        <v>84.9602673957419</v>
      </c>
      <c r="D21" s="0" t="n">
        <f aca="false">EXP(B21 + $B$22/2)*POWER(B21 +$B$22/2 + 1, 2) + (2*(G21 +  $B$22/2*C21))/(B21 + $B$22/2 + 1)</f>
        <v>120.341261507454</v>
      </c>
      <c r="E21" s="1" t="n">
        <f aca="false">EXP(B21 + $B$22/2)*POWER(B21 +$B$22/2 + 1, 2) + (2*(G21 +  $B$22/2*D21))/(B21 + $B$22/2 + 1)</f>
        <v>124.763885771418</v>
      </c>
      <c r="F21" s="1" t="n">
        <f aca="false">EXP(B21 + $B$22)*POWER(B21 + $B$22+ 1, 2) + (2*(G21 +  $B$22*E21))/(B21 + $B$22 + 1)</f>
        <v>173.071270764109</v>
      </c>
      <c r="G21" s="1" t="n">
        <f aca="false">G20 + $B$13 / 6 *(C20 + 2*D20 + 2*E20 + F20)</f>
        <v>27.688143758049</v>
      </c>
      <c r="H21" s="0" t="n">
        <f aca="false">EXP(B21)*POWER(B21+1, 2)</f>
        <v>66.5015048903759</v>
      </c>
      <c r="J21" s="1" t="n">
        <f aca="false">ABS(G21-H21)</f>
        <v>38.8133611323268</v>
      </c>
      <c r="K21" s="1" t="n">
        <f aca="false">ABS(J21/H21)</f>
        <v>0.583646358023154</v>
      </c>
    </row>
    <row r="22" customFormat="false" ht="13.8" hidden="false" customHeight="false" outlineLevel="0" collapsed="false">
      <c r="B22" s="1" t="n">
        <v>0.4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9" activeCellId="0" sqref="F19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3" t="s">
        <v>14</v>
      </c>
      <c r="B1" s="4" t="s">
        <v>15</v>
      </c>
      <c r="C1" s="4"/>
      <c r="D1" s="4"/>
      <c r="E1" s="4"/>
      <c r="F1" s="4"/>
    </row>
    <row r="2" customFormat="false" ht="13.8" hidden="false" customHeight="true" outlineLevel="0" collapsed="false">
      <c r="A2" s="3"/>
      <c r="B2" s="5" t="s">
        <v>16</v>
      </c>
      <c r="C2" s="5" t="s">
        <v>17</v>
      </c>
      <c r="D2" s="5" t="s">
        <v>18</v>
      </c>
      <c r="E2" s="5" t="s">
        <v>19</v>
      </c>
      <c r="F2" s="5" t="s">
        <v>20</v>
      </c>
    </row>
    <row r="3" customFormat="false" ht="13.8" hidden="false" customHeight="false" outlineLevel="0" collapsed="false">
      <c r="A3" s="3"/>
      <c r="B3" s="5"/>
      <c r="C3" s="5"/>
      <c r="D3" s="5"/>
      <c r="E3" s="5"/>
      <c r="F3" s="5"/>
    </row>
    <row r="4" customFormat="false" ht="13.8" hidden="false" customHeight="false" outlineLevel="0" collapsed="false">
      <c r="A4" s="4" t="s">
        <v>21</v>
      </c>
      <c r="B4" s="4"/>
      <c r="C4" s="4"/>
      <c r="D4" s="4"/>
      <c r="E4" s="4"/>
      <c r="F4" s="4"/>
    </row>
    <row r="5" customFormat="false" ht="13.8" hidden="false" customHeight="false" outlineLevel="0" collapsed="false">
      <c r="A5" s="6" t="s">
        <v>22</v>
      </c>
      <c r="B5" s="6" t="n">
        <v>28.1681715570425</v>
      </c>
      <c r="C5" s="7" t="n">
        <v>51.5119598602452</v>
      </c>
      <c r="D5" s="7" t="n">
        <v>6.18450444412079</v>
      </c>
      <c r="E5" s="7" t="n">
        <v>0.0018014455330507</v>
      </c>
      <c r="F5" s="7" t="n">
        <v>38.8133611323268</v>
      </c>
    </row>
    <row r="6" customFormat="false" ht="13.8" hidden="false" customHeight="false" outlineLevel="0" collapsed="false">
      <c r="A6" s="6" t="s">
        <v>23</v>
      </c>
      <c r="B6" s="7" t="n">
        <v>0.423571941769983</v>
      </c>
      <c r="C6" s="7" t="n">
        <v>0.774598408639923</v>
      </c>
      <c r="D6" s="7" t="n">
        <v>0.0929979622914641</v>
      </c>
      <c r="E6" s="7" t="n">
        <v>2.70887934945275E-005</v>
      </c>
      <c r="F6" s="7" t="n">
        <v>0.583646358023154</v>
      </c>
    </row>
    <row r="7" customFormat="false" ht="13.8" hidden="false" customHeight="false" outlineLevel="0" collapsed="false">
      <c r="A7" s="4" t="s">
        <v>24</v>
      </c>
      <c r="B7" s="4"/>
      <c r="C7" s="4"/>
      <c r="D7" s="4"/>
      <c r="E7" s="4"/>
      <c r="F7" s="4"/>
    </row>
    <row r="8" customFormat="false" ht="13.8" hidden="false" customHeight="false" outlineLevel="0" collapsed="false">
      <c r="A8" s="6" t="s">
        <v>22</v>
      </c>
      <c r="B8" s="7" t="n">
        <v>28.1681715570425</v>
      </c>
      <c r="C8" s="7" t="n">
        <v>28.2265005441297</v>
      </c>
      <c r="D8" s="7" t="n">
        <v>10.4121803801685</v>
      </c>
      <c r="E8" s="7" t="n">
        <v>0.000438549453952553</v>
      </c>
      <c r="F8" s="7" t="n">
        <v>0.00327405927419022</v>
      </c>
    </row>
    <row r="9" customFormat="false" ht="13.8" hidden="false" customHeight="false" outlineLevel="0" collapsed="false">
      <c r="A9" s="6" t="s">
        <v>23</v>
      </c>
      <c r="B9" s="7" t="n">
        <v>0.423571941769983</v>
      </c>
      <c r="C9" s="7" t="n">
        <v>0.424449049546467</v>
      </c>
      <c r="D9" s="7" t="n">
        <v>0.156570597873423</v>
      </c>
      <c r="E9" s="7" t="n">
        <v>0.00243682746649407</v>
      </c>
      <c r="F9" s="7" t="n">
        <v>4.92328599117769E-005</v>
      </c>
    </row>
  </sheetData>
  <mergeCells count="9">
    <mergeCell ref="A1:A3"/>
    <mergeCell ref="B1:F1"/>
    <mergeCell ref="B2:B3"/>
    <mergeCell ref="C2:C3"/>
    <mergeCell ref="D2:D3"/>
    <mergeCell ref="E2:E3"/>
    <mergeCell ref="F2:F3"/>
    <mergeCell ref="A4:F4"/>
    <mergeCell ref="A7:F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Roman,Обычный"&amp;12&amp;Kffffff&amp;A</oddHeader>
    <oddFooter>&amp;C&amp;"Times New Roman,Обычный"&amp;12&amp;KffffffСтраница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1115</TotalTime>
  <Application>LibreOffice/7.2.0.4$Windows_X86_64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Ilya Chuvilko</dc:creator>
  <dc:description/>
  <dc:language>ru-RU</dc:language>
  <cp:lastModifiedBy/>
  <dcterms:modified xsi:type="dcterms:W3CDTF">2023-04-30T18:25:58Z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