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460EA90-3B47-48D5-90D5-1CA0AAEAD574}" xr6:coauthVersionLast="37" xr6:coauthVersionMax="37" xr10:uidLastSave="{00000000-0000-0000-0000-000000000000}"/>
  <bookViews>
    <workbookView xWindow="0" yWindow="0" windowWidth="22260" windowHeight="12645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D2" i="1"/>
  <c r="E2" i="1"/>
  <c r="F2" i="1" s="1"/>
  <c r="G2" i="1" s="1"/>
  <c r="H2" i="1" s="1"/>
  <c r="I2" i="1" s="1"/>
  <c r="C2" i="1"/>
  <c r="C3" i="1"/>
  <c r="B3" i="1"/>
  <c r="D3" i="1"/>
  <c r="B2" i="1"/>
  <c r="G4" i="4" l="1"/>
  <c r="H4" i="4"/>
  <c r="I4" i="4"/>
  <c r="F4" i="4"/>
  <c r="J4" i="3"/>
  <c r="J4" i="2"/>
  <c r="E3" i="1" l="1"/>
  <c r="E7" i="4"/>
  <c r="E6" i="4"/>
  <c r="J9" i="3"/>
  <c r="J8" i="3"/>
  <c r="I8" i="3"/>
  <c r="C7" i="3"/>
  <c r="D7" i="3"/>
  <c r="E7" i="3" s="1"/>
  <c r="F7" i="3" s="1"/>
  <c r="G7" i="3" s="1"/>
  <c r="H7" i="3" s="1"/>
  <c r="I7" i="3" s="1"/>
  <c r="J7" i="3" s="1"/>
  <c r="C8" i="3"/>
  <c r="D3" i="4"/>
  <c r="D4" i="4" s="1"/>
  <c r="B8" i="3"/>
  <c r="C6" i="3"/>
  <c r="D6" i="3" s="1"/>
  <c r="E6" i="3" s="1"/>
  <c r="F6" i="3" s="1"/>
  <c r="G6" i="3" s="1"/>
  <c r="H6" i="3" s="1"/>
  <c r="I6" i="3" s="1"/>
  <c r="J6" i="3" s="1"/>
  <c r="J3" i="3"/>
  <c r="I3" i="3"/>
  <c r="H3" i="3"/>
  <c r="G3" i="3"/>
  <c r="F3" i="3"/>
  <c r="E3" i="3"/>
  <c r="D3" i="3"/>
  <c r="C3" i="3"/>
  <c r="B3" i="3"/>
  <c r="C2" i="3"/>
  <c r="D2" i="3" s="1"/>
  <c r="E2" i="3" s="1"/>
  <c r="F2" i="3" s="1"/>
  <c r="G2" i="3" s="1"/>
  <c r="H2" i="3" s="1"/>
  <c r="I2" i="3" s="1"/>
  <c r="J2" i="3" s="1"/>
  <c r="C1" i="3"/>
  <c r="D1" i="3" s="1"/>
  <c r="E1" i="3" s="1"/>
  <c r="F1" i="3" s="1"/>
  <c r="G1" i="3" s="1"/>
  <c r="H1" i="3" s="1"/>
  <c r="I1" i="3" s="1"/>
  <c r="J1" i="3" s="1"/>
  <c r="J9" i="2"/>
  <c r="J8" i="2"/>
  <c r="J7" i="2"/>
  <c r="J6" i="2"/>
  <c r="J3" i="2"/>
  <c r="B3" i="2"/>
  <c r="C8" i="2"/>
  <c r="B8" i="2"/>
  <c r="D7" i="2"/>
  <c r="D8" i="2" s="1"/>
  <c r="C7" i="2"/>
  <c r="C6" i="2"/>
  <c r="D6" i="2" s="1"/>
  <c r="E6" i="2" s="1"/>
  <c r="F6" i="2" s="1"/>
  <c r="G6" i="2" s="1"/>
  <c r="H6" i="2" s="1"/>
  <c r="I6" i="2" s="1"/>
  <c r="D3" i="2"/>
  <c r="H3" i="2"/>
  <c r="C2" i="2"/>
  <c r="D2" i="2" s="1"/>
  <c r="E2" i="2" s="1"/>
  <c r="F2" i="2" s="1"/>
  <c r="G2" i="2" s="1"/>
  <c r="H2" i="2" s="1"/>
  <c r="I2" i="2" s="1"/>
  <c r="I3" i="2" s="1"/>
  <c r="C1" i="2"/>
  <c r="D1" i="2" s="1"/>
  <c r="E1" i="2" s="1"/>
  <c r="F1" i="2" s="1"/>
  <c r="G1" i="2" s="1"/>
  <c r="H1" i="2" s="1"/>
  <c r="I1" i="2" s="1"/>
  <c r="J1" i="2" s="1"/>
  <c r="C7" i="1"/>
  <c r="C8" i="1" s="1"/>
  <c r="C6" i="1"/>
  <c r="D6" i="1" s="1"/>
  <c r="E6" i="1" s="1"/>
  <c r="F6" i="1" s="1"/>
  <c r="G6" i="1" s="1"/>
  <c r="H6" i="1" s="1"/>
  <c r="I6" i="1" s="1"/>
  <c r="J6" i="1" s="1"/>
  <c r="K6" i="1" s="1"/>
  <c r="C1" i="1"/>
  <c r="D1" i="1" s="1"/>
  <c r="E1" i="1" s="1"/>
  <c r="F1" i="1" s="1"/>
  <c r="G1" i="1" s="1"/>
  <c r="H1" i="1" s="1"/>
  <c r="I1" i="1" s="1"/>
  <c r="F3" i="1" l="1"/>
  <c r="D8" i="3"/>
  <c r="E8" i="3"/>
  <c r="E7" i="2"/>
  <c r="C3" i="2"/>
  <c r="J2" i="2"/>
  <c r="G3" i="2"/>
  <c r="F3" i="2"/>
  <c r="E3" i="2"/>
  <c r="D7" i="1"/>
  <c r="D8" i="1" s="1"/>
  <c r="E7" i="1" l="1"/>
  <c r="G3" i="1"/>
  <c r="F8" i="3"/>
  <c r="F7" i="2"/>
  <c r="E8" i="2"/>
  <c r="F7" i="1" l="1"/>
  <c r="E8" i="1"/>
  <c r="I3" i="1"/>
  <c r="H3" i="1"/>
  <c r="G8" i="3"/>
  <c r="G7" i="2"/>
  <c r="F8" i="2"/>
  <c r="G7" i="1" l="1"/>
  <c r="F8" i="1"/>
  <c r="H8" i="3"/>
  <c r="H7" i="2"/>
  <c r="G8" i="2"/>
  <c r="H7" i="1" l="1"/>
  <c r="G8" i="1"/>
  <c r="I7" i="2"/>
  <c r="I8" i="2" s="1"/>
  <c r="H8" i="2"/>
  <c r="I7" i="1" l="1"/>
  <c r="H8" i="1"/>
  <c r="I4" i="1"/>
  <c r="B3" i="4" s="1"/>
  <c r="B4" i="4" s="1"/>
  <c r="J7" i="1" l="1"/>
  <c r="I8" i="1"/>
  <c r="K7" i="1" l="1"/>
  <c r="K8" i="1" s="1"/>
  <c r="J8" i="1"/>
  <c r="K9" i="1" l="1"/>
  <c r="C3" i="4" s="1"/>
  <c r="C4" i="4" s="1"/>
</calcChain>
</file>

<file path=xl/sharedStrings.xml><?xml version="1.0" encoding="utf-8"?>
<sst xmlns="http://schemas.openxmlformats.org/spreadsheetml/2006/main" count="38" uniqueCount="20">
  <si>
    <t>x</t>
  </si>
  <si>
    <t>y</t>
  </si>
  <si>
    <t>n</t>
  </si>
  <si>
    <t>Сумма:</t>
  </si>
  <si>
    <t>Погрешность</t>
  </si>
  <si>
    <t>Формула центральных прямоугольников</t>
  </si>
  <si>
    <t>n = 8</t>
  </si>
  <si>
    <t>n = 10</t>
  </si>
  <si>
    <t>Формула трапеций        n = 8</t>
  </si>
  <si>
    <t>Формула парабол n = 8</t>
  </si>
  <si>
    <t>Формула Гаусса</t>
  </si>
  <si>
    <t>n = 1</t>
  </si>
  <si>
    <t>n = 2</t>
  </si>
  <si>
    <t xml:space="preserve">n = 3 </t>
  </si>
  <si>
    <t>n = 4</t>
  </si>
  <si>
    <t>∆1</t>
  </si>
  <si>
    <t>δ1</t>
  </si>
  <si>
    <t>∆2</t>
  </si>
  <si>
    <t>δ2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</si>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</sst>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K9" sqref="A1:K9"/>
    </sheetView>
  </sheetViews>
  <sheetFormatPr defaultRowHeight="15" x14ac:dyDescent="0.25"/>
  <sheetData>
    <row r="1" spans="1:11" x14ac:dyDescent="0.25">
      <c r="A1" t="s">
        <v>2</v>
      </c>
      <c r="B1">
        <v>0</v>
      </c>
      <c r="C1">
        <f>B1+ 1</f>
        <v>1</v>
      </c>
      <c r="D1">
        <f t="shared" ref="D1:H1" si="0">C1+ 1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>H1+ 1</f>
        <v>7</v>
      </c>
    </row>
    <row r="2" spans="1:11" x14ac:dyDescent="0.25">
      <c r="A2" t="s">
        <v>0</v>
      </c>
      <c r="B2">
        <f>0 + 3/8/2</f>
        <v>0.1875</v>
      </c>
      <c r="C2">
        <f>B2+3/8</f>
        <v>0.5625</v>
      </c>
      <c r="D2">
        <f t="shared" ref="D2:I2" si="1">C2+3/8</f>
        <v>0.9375</v>
      </c>
      <c r="E2">
        <f t="shared" si="1"/>
        <v>1.3125</v>
      </c>
      <c r="F2">
        <f t="shared" si="1"/>
        <v>1.6875</v>
      </c>
      <c r="G2">
        <f t="shared" si="1"/>
        <v>2.0625</v>
      </c>
      <c r="H2">
        <f t="shared" si="1"/>
        <v>2.4375</v>
      </c>
      <c r="I2">
        <f t="shared" si="1"/>
        <v>2.8125</v>
      </c>
    </row>
    <row r="3" spans="1:11" x14ac:dyDescent="0.25">
      <c r="A3" t="s">
        <v>1</v>
      </c>
      <c r="B3">
        <f>POWER(B2, 3) + POWER(B2, 2)</f>
        <v>4.1748046875E-2</v>
      </c>
      <c r="C3">
        <f t="shared" ref="C3:I3" si="2">POWER(C2, 3) + POWER(C2, 2)</f>
        <v>0.494384765625</v>
      </c>
      <c r="D3">
        <f t="shared" si="2"/>
        <v>1.702880859375</v>
      </c>
      <c r="E3">
        <f t="shared" si="2"/>
        <v>3.983642578125</v>
      </c>
      <c r="F3">
        <f t="shared" si="2"/>
        <v>7.653076171875</v>
      </c>
      <c r="G3">
        <f t="shared" si="2"/>
        <v>13.027587890625</v>
      </c>
      <c r="H3">
        <f t="shared" si="2"/>
        <v>20.423583984375</v>
      </c>
      <c r="I3">
        <f t="shared" si="2"/>
        <v>30.157470703125</v>
      </c>
    </row>
    <row r="4" spans="1:11" x14ac:dyDescent="0.25">
      <c r="H4" t="s">
        <v>3</v>
      </c>
      <c r="I4">
        <f>SUM(B3:I3) * 3/8</f>
        <v>29.056640625</v>
      </c>
    </row>
    <row r="6" spans="1:11" x14ac:dyDescent="0.25">
      <c r="A6" t="s">
        <v>2</v>
      </c>
      <c r="B6">
        <v>0</v>
      </c>
      <c r="C6">
        <f>B6+ 1</f>
        <v>1</v>
      </c>
      <c r="D6">
        <f t="shared" ref="D6:H6" si="3">C6+ 1</f>
        <v>2</v>
      </c>
      <c r="E6">
        <f t="shared" si="3"/>
        <v>3</v>
      </c>
      <c r="F6">
        <f t="shared" si="3"/>
        <v>4</v>
      </c>
      <c r="G6">
        <f t="shared" si="3"/>
        <v>5</v>
      </c>
      <c r="H6">
        <f t="shared" si="3"/>
        <v>6</v>
      </c>
      <c r="I6">
        <f>H6+ 1</f>
        <v>7</v>
      </c>
      <c r="J6">
        <f t="shared" ref="J6:K6" si="4">I6+ 1</f>
        <v>8</v>
      </c>
      <c r="K6">
        <f t="shared" si="4"/>
        <v>9</v>
      </c>
    </row>
    <row r="7" spans="1:11" x14ac:dyDescent="0.25">
      <c r="A7" t="s">
        <v>0</v>
      </c>
      <c r="B7" s="6">
        <f>3/10/2</f>
        <v>0.15</v>
      </c>
      <c r="C7">
        <f>B7+3/10</f>
        <v>0.44999999999999996</v>
      </c>
      <c r="D7">
        <f t="shared" ref="D7:K7" si="5">C7+3/10</f>
        <v>0.75</v>
      </c>
      <c r="E7">
        <f t="shared" si="5"/>
        <v>1.05</v>
      </c>
      <c r="F7">
        <f t="shared" si="5"/>
        <v>1.35</v>
      </c>
      <c r="G7">
        <f t="shared" si="5"/>
        <v>1.6500000000000001</v>
      </c>
      <c r="H7">
        <f t="shared" si="5"/>
        <v>1.9500000000000002</v>
      </c>
      <c r="I7">
        <f t="shared" si="5"/>
        <v>2.25</v>
      </c>
      <c r="J7">
        <f t="shared" si="5"/>
        <v>2.5499999999999998</v>
      </c>
      <c r="K7">
        <f t="shared" si="5"/>
        <v>2.8499999999999996</v>
      </c>
    </row>
    <row r="8" spans="1:11" x14ac:dyDescent="0.25">
      <c r="A8" t="s">
        <v>1</v>
      </c>
      <c r="B8" s="6">
        <f>POWER(B7, 3) + POWER(B7, 2)</f>
        <v>2.5874999999999999E-2</v>
      </c>
      <c r="C8" s="6">
        <f>POWER(C7, 3) + POWER(C7, 2)</f>
        <v>0.29362499999999991</v>
      </c>
      <c r="D8" s="6">
        <f t="shared" ref="C8:K8" si="6">POWER(D7, 3) + POWER(D7, 2)</f>
        <v>0.984375</v>
      </c>
      <c r="E8" s="6">
        <f t="shared" si="6"/>
        <v>2.2601250000000004</v>
      </c>
      <c r="F8" s="6">
        <f t="shared" si="6"/>
        <v>4.2828750000000007</v>
      </c>
      <c r="G8" s="6">
        <f t="shared" si="6"/>
        <v>7.2146250000000016</v>
      </c>
      <c r="H8" s="6">
        <f t="shared" si="6"/>
        <v>11.217375000000002</v>
      </c>
      <c r="I8" s="6">
        <f t="shared" si="6"/>
        <v>16.453125</v>
      </c>
      <c r="J8" s="6">
        <f t="shared" si="6"/>
        <v>23.083874999999999</v>
      </c>
      <c r="K8" s="6">
        <f t="shared" si="6"/>
        <v>31.271624999999993</v>
      </c>
    </row>
    <row r="9" spans="1:11" x14ac:dyDescent="0.25">
      <c r="A9" t="s">
        <v>19</v>
      </c>
      <c r="J9" t="s">
        <v>3</v>
      </c>
      <c r="K9">
        <f>SUM(B8:K8) * 3/10</f>
        <v>29.126250000000006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F94A-122E-40DA-80A6-6D6ADEA8260B}">
  <dimension ref="A1:J9"/>
  <sheetViews>
    <sheetView workbookViewId="0">
      <selection activeCell="I18" sqref="I18"/>
    </sheetView>
  </sheetViews>
  <sheetFormatPr defaultRowHeight="15" x14ac:dyDescent="0.25"/>
  <sheetData>
    <row r="1" spans="1:10" x14ac:dyDescent="0.25">
      <c r="A1" t="s">
        <v>2</v>
      </c>
      <c r="B1">
        <v>0</v>
      </c>
      <c r="C1">
        <f>B1+ 1</f>
        <v>1</v>
      </c>
      <c r="D1">
        <f t="shared" ref="D1:H1" si="0">C1+ 1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>H1+ 1</f>
        <v>7</v>
      </c>
      <c r="J1">
        <f>I1+ 1</f>
        <v>8</v>
      </c>
    </row>
    <row r="2" spans="1:10" x14ac:dyDescent="0.25">
      <c r="A2" t="s">
        <v>0</v>
      </c>
      <c r="B2">
        <v>0</v>
      </c>
      <c r="C2">
        <f>B2+3/8</f>
        <v>0.375</v>
      </c>
      <c r="D2">
        <f t="shared" ref="D2:J2" si="1">C2+3/8</f>
        <v>0.75</v>
      </c>
      <c r="E2">
        <f t="shared" si="1"/>
        <v>1.125</v>
      </c>
      <c r="F2">
        <f t="shared" si="1"/>
        <v>1.5</v>
      </c>
      <c r="G2">
        <f t="shared" si="1"/>
        <v>1.875</v>
      </c>
      <c r="H2">
        <f t="shared" si="1"/>
        <v>2.25</v>
      </c>
      <c r="I2">
        <f t="shared" si="1"/>
        <v>2.625</v>
      </c>
      <c r="J2">
        <f t="shared" si="1"/>
        <v>3</v>
      </c>
    </row>
    <row r="3" spans="1:10" x14ac:dyDescent="0.25">
      <c r="A3" t="s">
        <v>1</v>
      </c>
      <c r="B3">
        <f>POWER(B2, 3) + POWER(B2, 2)</f>
        <v>0</v>
      </c>
      <c r="C3">
        <f>POWER(C2, 3) + POWER(C2, 2)</f>
        <v>0.193359375</v>
      </c>
      <c r="D3">
        <f t="shared" ref="D3:H3" si="2">POWER(D2, 3) + POWER(D2, 2)</f>
        <v>0.984375</v>
      </c>
      <c r="E3">
        <f t="shared" si="2"/>
        <v>2.689453125</v>
      </c>
      <c r="F3">
        <f t="shared" si="2"/>
        <v>5.625</v>
      </c>
      <c r="G3">
        <f t="shared" si="2"/>
        <v>10.107421875</v>
      </c>
      <c r="H3">
        <f t="shared" si="2"/>
        <v>16.453125</v>
      </c>
      <c r="I3">
        <f>POWER(I2, 3) + POWER(I2, 2)</f>
        <v>24.978515625</v>
      </c>
      <c r="J3">
        <f>POWER(J2, 3) + POWER(J2, 2)</f>
        <v>36</v>
      </c>
    </row>
    <row r="4" spans="1:10" x14ac:dyDescent="0.25">
      <c r="J4">
        <f>3/8*((B3+J3)/2+SUM(C3:I3))</f>
        <v>29.63671875</v>
      </c>
    </row>
    <row r="6" spans="1:10" x14ac:dyDescent="0.25">
      <c r="A6" t="s">
        <v>2</v>
      </c>
      <c r="B6">
        <v>0</v>
      </c>
      <c r="C6">
        <f>B6+ 1</f>
        <v>1</v>
      </c>
      <c r="D6">
        <f t="shared" ref="D6:H6" si="3">C6+ 1</f>
        <v>2</v>
      </c>
      <c r="E6">
        <f t="shared" si="3"/>
        <v>3</v>
      </c>
      <c r="F6">
        <f t="shared" si="3"/>
        <v>4</v>
      </c>
      <c r="G6">
        <f t="shared" si="3"/>
        <v>5</v>
      </c>
      <c r="H6">
        <f t="shared" si="3"/>
        <v>6</v>
      </c>
      <c r="I6">
        <f>H6+ 1</f>
        <v>7</v>
      </c>
      <c r="J6">
        <f>I6+ 1</f>
        <v>8</v>
      </c>
    </row>
    <row r="7" spans="1:10" x14ac:dyDescent="0.25">
      <c r="A7" t="s">
        <v>0</v>
      </c>
      <c r="B7">
        <v>0</v>
      </c>
      <c r="C7">
        <f>B7+ PI()/8</f>
        <v>0.39269908169872414</v>
      </c>
      <c r="D7">
        <f t="shared" ref="D7:J7" si="4">C7+ PI()/8</f>
        <v>0.78539816339744828</v>
      </c>
      <c r="E7">
        <f t="shared" si="4"/>
        <v>1.1780972450961724</v>
      </c>
      <c r="F7">
        <f t="shared" si="4"/>
        <v>1.5707963267948966</v>
      </c>
      <c r="G7">
        <f t="shared" si="4"/>
        <v>1.9634954084936207</v>
      </c>
      <c r="H7">
        <f t="shared" si="4"/>
        <v>2.3561944901923448</v>
      </c>
      <c r="I7">
        <f t="shared" si="4"/>
        <v>2.748893571891069</v>
      </c>
      <c r="J7">
        <f t="shared" si="4"/>
        <v>3.1415926535897931</v>
      </c>
    </row>
    <row r="8" spans="1:10" x14ac:dyDescent="0.25">
      <c r="A8" t="s">
        <v>1</v>
      </c>
      <c r="B8">
        <f>COS(3 * B7)</f>
        <v>1</v>
      </c>
      <c r="C8">
        <f t="shared" ref="C8:J8" si="5">COS(3 * C7)</f>
        <v>0.38268343236508984</v>
      </c>
      <c r="D8">
        <f t="shared" si="5"/>
        <v>-0.70710678118654746</v>
      </c>
      <c r="E8">
        <f t="shared" si="5"/>
        <v>-0.92387953251128685</v>
      </c>
      <c r="F8">
        <f t="shared" si="5"/>
        <v>-1.83772268236293E-16</v>
      </c>
      <c r="G8">
        <f t="shared" si="5"/>
        <v>0.92387953251128652</v>
      </c>
      <c r="H8">
        <f t="shared" si="5"/>
        <v>0.70710678118654768</v>
      </c>
      <c r="I8">
        <f t="shared" si="5"/>
        <v>-0.38268343236508989</v>
      </c>
      <c r="J8">
        <f t="shared" si="5"/>
        <v>-1</v>
      </c>
    </row>
    <row r="9" spans="1:10" x14ac:dyDescent="0.25">
      <c r="J9">
        <f>PI()/8*((B8+J8)/2+SUM(C8:I8))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B7AE-4001-4CB8-8981-37E609A7DD9D}">
  <dimension ref="A1:J9"/>
  <sheetViews>
    <sheetView workbookViewId="0">
      <selection activeCell="J12" sqref="J12"/>
    </sheetView>
  </sheetViews>
  <sheetFormatPr defaultRowHeight="15" x14ac:dyDescent="0.25"/>
  <sheetData>
    <row r="1" spans="1:10" x14ac:dyDescent="0.25">
      <c r="A1" t="s">
        <v>2</v>
      </c>
      <c r="B1">
        <v>0</v>
      </c>
      <c r="C1">
        <f>B1+ 1</f>
        <v>1</v>
      </c>
      <c r="D1">
        <f t="shared" ref="D1:H1" si="0">C1+ 1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>H1+ 1</f>
        <v>7</v>
      </c>
      <c r="J1">
        <f>I1+ 1</f>
        <v>8</v>
      </c>
    </row>
    <row r="2" spans="1:10" x14ac:dyDescent="0.25">
      <c r="A2" t="s">
        <v>0</v>
      </c>
      <c r="B2">
        <v>0</v>
      </c>
      <c r="C2">
        <f>B2+3/8</f>
        <v>0.375</v>
      </c>
      <c r="D2">
        <f t="shared" ref="D2:J2" si="1">C2+3/8</f>
        <v>0.75</v>
      </c>
      <c r="E2">
        <f t="shared" si="1"/>
        <v>1.125</v>
      </c>
      <c r="F2">
        <f t="shared" si="1"/>
        <v>1.5</v>
      </c>
      <c r="G2">
        <f t="shared" si="1"/>
        <v>1.875</v>
      </c>
      <c r="H2">
        <f t="shared" si="1"/>
        <v>2.25</v>
      </c>
      <c r="I2">
        <f t="shared" si="1"/>
        <v>2.625</v>
      </c>
      <c r="J2">
        <f t="shared" si="1"/>
        <v>3</v>
      </c>
    </row>
    <row r="3" spans="1:10" x14ac:dyDescent="0.25">
      <c r="A3" t="s">
        <v>1</v>
      </c>
      <c r="B3">
        <f>POWER(B2, 3) + POWER(B2, 2)</f>
        <v>0</v>
      </c>
      <c r="C3">
        <f>POWER(C2, 3) + POWER(C2, 2)</f>
        <v>0.193359375</v>
      </c>
      <c r="D3">
        <f t="shared" ref="D3:H3" si="2">POWER(D2, 3) + POWER(D2, 2)</f>
        <v>0.984375</v>
      </c>
      <c r="E3">
        <f t="shared" si="2"/>
        <v>2.689453125</v>
      </c>
      <c r="F3">
        <f t="shared" si="2"/>
        <v>5.625</v>
      </c>
      <c r="G3">
        <f t="shared" si="2"/>
        <v>10.107421875</v>
      </c>
      <c r="H3">
        <f t="shared" si="2"/>
        <v>16.453125</v>
      </c>
      <c r="I3">
        <f>POWER(I2, 3) + POWER(I2, 2)</f>
        <v>24.978515625</v>
      </c>
      <c r="J3">
        <f>POWER(J2, 3) + POWER(J2, 2)</f>
        <v>36</v>
      </c>
    </row>
    <row r="4" spans="1:10" x14ac:dyDescent="0.25">
      <c r="I4" t="s">
        <v>3</v>
      </c>
      <c r="J4">
        <f>3/8/3*(B3+J3 + 4*(C3+E3+G3+I3) + 2*(D3+F3+H3))</f>
        <v>29.25</v>
      </c>
    </row>
    <row r="6" spans="1:10" x14ac:dyDescent="0.25">
      <c r="A6" t="s">
        <v>2</v>
      </c>
      <c r="B6">
        <v>0</v>
      </c>
      <c r="C6">
        <f>B6+ 1</f>
        <v>1</v>
      </c>
      <c r="D6">
        <f t="shared" ref="D6:H6" si="3">C6+ 1</f>
        <v>2</v>
      </c>
      <c r="E6">
        <f t="shared" si="3"/>
        <v>3</v>
      </c>
      <c r="F6">
        <f t="shared" si="3"/>
        <v>4</v>
      </c>
      <c r="G6">
        <f t="shared" si="3"/>
        <v>5</v>
      </c>
      <c r="H6">
        <f t="shared" si="3"/>
        <v>6</v>
      </c>
      <c r="I6">
        <f>H6+ 1</f>
        <v>7</v>
      </c>
      <c r="J6">
        <f>I6+ 1</f>
        <v>8</v>
      </c>
    </row>
    <row r="7" spans="1:10" x14ac:dyDescent="0.25">
      <c r="A7" t="s">
        <v>0</v>
      </c>
      <c r="B7">
        <v>0</v>
      </c>
      <c r="C7">
        <f>B7+2/8</f>
        <v>0.25</v>
      </c>
      <c r="D7">
        <f t="shared" ref="D7:J7" si="4">C7+2/8</f>
        <v>0.5</v>
      </c>
      <c r="E7">
        <f t="shared" si="4"/>
        <v>0.75</v>
      </c>
      <c r="F7">
        <f t="shared" si="4"/>
        <v>1</v>
      </c>
      <c r="G7">
        <f t="shared" si="4"/>
        <v>1.25</v>
      </c>
      <c r="H7">
        <f t="shared" si="4"/>
        <v>1.5</v>
      </c>
      <c r="I7">
        <f t="shared" si="4"/>
        <v>1.75</v>
      </c>
      <c r="J7">
        <f t="shared" si="4"/>
        <v>2</v>
      </c>
    </row>
    <row r="8" spans="1:10" x14ac:dyDescent="0.25">
      <c r="A8" t="s">
        <v>1</v>
      </c>
      <c r="B8">
        <f>POWER(3,B7) + 2</f>
        <v>3</v>
      </c>
      <c r="C8">
        <f t="shared" ref="C8:J8" si="5">POWER(3,C7) + 2</f>
        <v>3.3160740129524928</v>
      </c>
      <c r="D8">
        <f t="shared" si="5"/>
        <v>3.7320508075688772</v>
      </c>
      <c r="E8">
        <f t="shared" si="5"/>
        <v>4.2795070569547775</v>
      </c>
      <c r="F8">
        <f t="shared" si="5"/>
        <v>5</v>
      </c>
      <c r="G8">
        <f t="shared" si="5"/>
        <v>5.9482220388574785</v>
      </c>
      <c r="H8">
        <f t="shared" si="5"/>
        <v>7.196152422706632</v>
      </c>
      <c r="I8">
        <f t="shared" si="5"/>
        <v>8.8385211708643325</v>
      </c>
      <c r="J8">
        <f t="shared" si="5"/>
        <v>11</v>
      </c>
    </row>
    <row r="9" spans="1:10" x14ac:dyDescent="0.25">
      <c r="I9" t="s">
        <v>3</v>
      </c>
      <c r="J9">
        <f>2/8/3*(B8+J8 + 4*(C8+E8+G8+I8) + 2*(D8+F8+H8))</f>
        <v>11.282141964922278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F2D14-E9EE-43B7-B5FA-09B01BB7561B}">
  <dimension ref="A1:I7"/>
  <sheetViews>
    <sheetView tabSelected="1" workbookViewId="0">
      <selection activeCell="K7" sqref="K7"/>
    </sheetView>
  </sheetViews>
  <sheetFormatPr defaultRowHeight="15" x14ac:dyDescent="0.25"/>
  <cols>
    <col min="1" max="1" width="14.42578125" customWidth="1"/>
    <col min="2" max="2" width="13.5703125" customWidth="1"/>
    <col min="3" max="3" width="13.42578125" customWidth="1"/>
    <col min="4" max="4" width="12.85546875" customWidth="1"/>
    <col min="5" max="5" width="11.85546875" customWidth="1"/>
  </cols>
  <sheetData>
    <row r="1" spans="1:9" ht="30.75" customHeight="1" x14ac:dyDescent="0.25">
      <c r="A1" s="4" t="s">
        <v>4</v>
      </c>
      <c r="B1" s="5" t="s">
        <v>5</v>
      </c>
      <c r="C1" s="5"/>
      <c r="D1" s="5" t="s">
        <v>8</v>
      </c>
      <c r="E1" s="5" t="s">
        <v>9</v>
      </c>
      <c r="F1" s="4" t="s">
        <v>10</v>
      </c>
      <c r="G1" s="4"/>
      <c r="H1" s="4"/>
      <c r="I1" s="4"/>
    </row>
    <row r="2" spans="1:9" x14ac:dyDescent="0.25">
      <c r="A2" s="4"/>
      <c r="B2" s="1" t="s">
        <v>6</v>
      </c>
      <c r="C2" t="s">
        <v>7</v>
      </c>
      <c r="D2" s="5"/>
      <c r="E2" s="5"/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 t="s">
        <v>15</v>
      </c>
      <c r="B3">
        <f>ABS(29.25 -Лист1!I4)</f>
        <v>0.193359375</v>
      </c>
      <c r="C3">
        <f>ABS(29.25 -Лист1!K9)</f>
        <v>0.12374999999999403</v>
      </c>
      <c r="D3">
        <f>ABS(29.25 -Лист2!J4)</f>
        <v>0.38671875</v>
      </c>
      <c r="E3">
        <v>0</v>
      </c>
      <c r="F3">
        <v>12.375</v>
      </c>
      <c r="G3">
        <v>0</v>
      </c>
      <c r="H3">
        <v>5.0000000000000001E-4</v>
      </c>
      <c r="I3">
        <v>1E-4</v>
      </c>
    </row>
    <row r="4" spans="1:9" x14ac:dyDescent="0.25">
      <c r="A4" s="2" t="s">
        <v>16</v>
      </c>
      <c r="B4">
        <f>B3/29.25</f>
        <v>6.610576923076923E-3</v>
      </c>
      <c r="C4">
        <f>C3/29.25</f>
        <v>4.2307692307690268E-3</v>
      </c>
      <c r="D4">
        <f>D3/29.25</f>
        <v>1.3221153846153846E-2</v>
      </c>
      <c r="E4">
        <v>0</v>
      </c>
      <c r="F4">
        <f>F3/29.25</f>
        <v>0.42307692307692307</v>
      </c>
      <c r="G4">
        <f t="shared" ref="G4:I4" si="0">G3/29.25</f>
        <v>0</v>
      </c>
      <c r="H4">
        <f t="shared" si="0"/>
        <v>1.7094017094017095E-5</v>
      </c>
      <c r="I4">
        <f t="shared" si="0"/>
        <v>3.4188034188034189E-6</v>
      </c>
    </row>
    <row r="6" spans="1:9" x14ac:dyDescent="0.25">
      <c r="A6" s="2" t="s">
        <v>17</v>
      </c>
      <c r="B6" s="3"/>
      <c r="C6" s="3"/>
      <c r="D6">
        <v>0</v>
      </c>
      <c r="E6">
        <f>ABS(11.282 - Лист3!J9)</f>
        <v>1.419649222782482E-4</v>
      </c>
      <c r="F6" s="3"/>
      <c r="G6" s="3"/>
      <c r="H6" s="3"/>
      <c r="I6" s="3"/>
    </row>
    <row r="7" spans="1:9" x14ac:dyDescent="0.25">
      <c r="A7" s="2" t="s">
        <v>18</v>
      </c>
      <c r="B7" s="3"/>
      <c r="C7" s="3"/>
      <c r="D7">
        <v>0</v>
      </c>
      <c r="E7">
        <f>E6/11.282</f>
        <v>1.2583311671534143E-5</v>
      </c>
      <c r="F7" s="3"/>
      <c r="G7" s="3"/>
      <c r="H7" s="3"/>
      <c r="I7" s="3"/>
    </row>
  </sheetData>
  <mergeCells count="5">
    <mergeCell ref="A1:A2"/>
    <mergeCell ref="B1:C1"/>
    <mergeCell ref="D1:D2"/>
    <mergeCell ref="E1:E2"/>
    <mergeCell ref="F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2023-03-05T10:04:41Z</dcterms:modified>
</cp:coreProperties>
</file>