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3796708-AE34-44F7-849A-C6105BAB0AB7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主流" sheetId="1" r:id="rId1"/>
    <sheet name="秘传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5" i="2"/>
  <c r="I5" i="2"/>
  <c r="H5" i="2"/>
  <c r="J4" i="2"/>
  <c r="I4" i="2"/>
  <c r="H4" i="2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4" i="1"/>
  <c r="I4" i="1"/>
  <c r="H4" i="1"/>
</calcChain>
</file>

<file path=xl/sharedStrings.xml><?xml version="1.0" encoding="utf-8"?>
<sst xmlns="http://schemas.openxmlformats.org/spreadsheetml/2006/main" count="54" uniqueCount="23">
  <si>
    <t>主流傻瓜版</t>
  </si>
  <si>
    <t>留连</t>
  </si>
  <si>
    <t>速喜</t>
  </si>
  <si>
    <t>赤口</t>
  </si>
  <si>
    <t>输入</t>
  </si>
  <si>
    <t>大安</t>
  </si>
  <si>
    <t>空亡</t>
  </si>
  <si>
    <t>小吉</t>
  </si>
  <si>
    <t>输出</t>
  </si>
  <si>
    <t>计算过程</t>
  </si>
  <si>
    <t>结果</t>
  </si>
  <si>
    <t>取值</t>
  </si>
  <si>
    <t>秘传版</t>
  </si>
  <si>
    <t>病符</t>
  </si>
  <si>
    <t>桃花</t>
  </si>
  <si>
    <t>天德</t>
  </si>
  <si>
    <t>数据源</t>
  </si>
  <si>
    <t>木</t>
  </si>
  <si>
    <t>火</t>
  </si>
  <si>
    <t>金</t>
  </si>
  <si>
    <t>水</t>
  </si>
  <si>
    <t>图</t>
  </si>
  <si>
    <t>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</si>
</sst>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b/>
      <sz val="11"/>
      <color rgb="FF7030A0"/>
      <name val="Microsoft YaHei"/>
      <charset val="134"/>
    </font>
    <font>
      <sz val="10"/>
      <color theme="1"/>
      <name val="Microsoft YaHei"/>
      <charset val="134"/>
    </font>
    <font>
      <sz val="10"/>
      <name val="Microsoft YaHei"/>
      <charset val="134"/>
    </font>
    <font>
      <b/>
      <sz val="10"/>
      <color theme="1"/>
      <name val="Microsoft YaHei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57150</xdr:rowOff>
    </xdr:from>
    <xdr:to>
      <xdr:col>10</xdr:col>
      <xdr:colOff>114300</xdr:colOff>
      <xdr:row>16</xdr:row>
      <xdr:rowOff>133350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95325" y="1371600"/>
          <a:ext cx="6103620" cy="3162300"/>
        </a:xfrm>
        <a:prstGeom prst="round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609600</xdr:colOff>
      <xdr:row>12</xdr:row>
      <xdr:rowOff>190500</xdr:rowOff>
    </xdr:from>
    <xdr:to>
      <xdr:col>8</xdr:col>
      <xdr:colOff>19050</xdr:colOff>
      <xdr:row>14</xdr:row>
      <xdr:rowOff>104775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81200" y="3790950"/>
          <a:ext cx="34004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zh-CN" altLang="en-US" sz="1800" b="1">
              <a:solidFill>
                <a:srgbClr val="FF0000"/>
              </a:solidFill>
            </a:rPr>
            <a:t>内插公式，动易乱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313690</xdr:colOff>
      <xdr:row>8</xdr:row>
      <xdr:rowOff>94615</xdr:rowOff>
    </xdr:from>
    <xdr:to>
      <xdr:col>10</xdr:col>
      <xdr:colOff>114300</xdr:colOff>
      <xdr:row>19</xdr:row>
      <xdr:rowOff>133350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99490" y="1942465"/>
          <a:ext cx="5972810" cy="2267585"/>
        </a:xfrm>
        <a:prstGeom prst="round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680720</xdr:colOff>
      <xdr:row>17</xdr:row>
      <xdr:rowOff>32385</xdr:rowOff>
    </xdr:from>
    <xdr:to>
      <xdr:col>10</xdr:col>
      <xdr:colOff>427990</xdr:colOff>
      <xdr:row>18</xdr:row>
      <xdr:rowOff>137160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109720" y="3728085"/>
          <a:ext cx="317627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rgbClr val="FF0000"/>
              </a:solidFill>
            </a:rPr>
            <a:t>内插公式，动易乱</a:t>
          </a:r>
        </a:p>
      </xdr:txBody>
    </xdr:sp>
    <xdr:clientData/>
  </xdr:twoCellAnchor>
  <xdr:twoCellAnchor editAs="oneCell">
    <xdr:from>
      <xdr:col>16</xdr:col>
      <xdr:colOff>73270</xdr:colOff>
      <xdr:row>0</xdr:row>
      <xdr:rowOff>0</xdr:rowOff>
    </xdr:from>
    <xdr:to>
      <xdr:col>26</xdr:col>
      <xdr:colOff>615464</xdr:colOff>
      <xdr:row>19</xdr:row>
      <xdr:rowOff>97692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37" r="2773"/>
        <a:stretch/>
      </xdr:blipFill>
      <xdr:spPr>
        <a:xfrm>
          <a:off x="10155116" y="0"/>
          <a:ext cx="6843348" cy="423984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66675</xdr:colOff>
      <xdr:row>19</xdr:row>
      <xdr:rowOff>112395</xdr:rowOff>
    </xdr:from>
    <xdr:to>
      <xdr:col>26</xdr:col>
      <xdr:colOff>605692</xdr:colOff>
      <xdr:row>43</xdr:row>
      <xdr:rowOff>66675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" r="3028"/>
        <a:stretch/>
      </xdr:blipFill>
      <xdr:spPr>
        <a:xfrm>
          <a:off x="10148521" y="4254549"/>
          <a:ext cx="6840171" cy="4174588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"/>
  <sheetViews>
    <sheetView tabSelected="1" workbookViewId="0">
      <selection activeCell="S23" sqref="S23"/>
    </sheetView>
  </sheetViews>
  <sheetFormatPr defaultColWidth="9" defaultRowHeight="14"/>
  <cols>
    <col min="2" max="2" width="9" style="7"/>
    <col min="3" max="5" width="8.6328125" customWidth="1"/>
    <col min="7" max="10" width="8.6328125" style="7" customWidth="1"/>
  </cols>
  <sheetData>
    <row r="2" spans="2:11" ht="45" customHeight="1">
      <c r="B2" s="21" t="s">
        <v>0</v>
      </c>
      <c r="C2" s="22"/>
      <c r="D2" s="22"/>
      <c r="E2" s="22"/>
      <c r="F2" s="22"/>
      <c r="G2" s="22"/>
      <c r="H2" s="22"/>
      <c r="I2" s="22"/>
      <c r="J2" s="22"/>
      <c r="K2" s="23"/>
    </row>
    <row r="3" spans="2:11" ht="22.5" customHeight="1">
      <c r="B3" s="1"/>
      <c r="C3" s="2" t="s">
        <v>1</v>
      </c>
      <c r="D3" s="2" t="s">
        <v>2</v>
      </c>
      <c r="E3" s="2" t="s">
        <v>3</v>
      </c>
      <c r="G3" s="2" t="s">
        <v>4</v>
      </c>
      <c r="H3" s="4">
        <v>5</v>
      </c>
      <c r="I3" s="4">
        <v>23</v>
      </c>
      <c r="J3" s="4">
        <v>11</v>
      </c>
      <c r="K3" s="17"/>
    </row>
    <row r="4" spans="2:11" ht="22.5" customHeight="1">
      <c r="B4" s="1"/>
      <c r="C4" s="2" t="s">
        <v>5</v>
      </c>
      <c r="D4" s="2" t="s">
        <v>6</v>
      </c>
      <c r="E4" s="2" t="s">
        <v>7</v>
      </c>
      <c r="G4" s="2" t="s">
        <v>8</v>
      </c>
      <c r="H4" s="2" t="str">
        <f>H11</f>
        <v>小吉</v>
      </c>
      <c r="I4" s="2" t="str">
        <f>I11</f>
        <v>速喜</v>
      </c>
      <c r="J4" s="2" t="str">
        <f>J11</f>
        <v>大安</v>
      </c>
      <c r="K4" s="17"/>
    </row>
    <row r="5" spans="2:11" ht="22.5" customHeight="1">
      <c r="B5" s="1"/>
      <c r="C5" s="8">
        <v>2</v>
      </c>
      <c r="D5" s="8">
        <v>3</v>
      </c>
      <c r="E5" s="8">
        <v>4</v>
      </c>
      <c r="G5" s="6"/>
      <c r="H5" s="6"/>
      <c r="I5" s="6"/>
      <c r="J5" s="6"/>
      <c r="K5" s="17"/>
    </row>
    <row r="6" spans="2:11" ht="22.5" customHeight="1">
      <c r="B6" s="1"/>
      <c r="C6" s="8">
        <v>1</v>
      </c>
      <c r="D6" s="8">
        <v>6</v>
      </c>
      <c r="E6" s="8">
        <v>5</v>
      </c>
      <c r="G6" s="4" t="s">
        <v>4</v>
      </c>
      <c r="H6" s="9">
        <f>H3</f>
        <v>5</v>
      </c>
      <c r="I6" s="9">
        <f>I3</f>
        <v>23</v>
      </c>
      <c r="J6" s="9">
        <f>J3</f>
        <v>11</v>
      </c>
      <c r="K6" s="17"/>
    </row>
    <row r="7" spans="2:11" ht="22.5" customHeight="1">
      <c r="B7" s="19">
        <v>1</v>
      </c>
      <c r="C7" s="20" t="s">
        <v>5</v>
      </c>
      <c r="D7" s="8"/>
      <c r="E7" s="8"/>
      <c r="G7" s="24" t="s">
        <v>9</v>
      </c>
      <c r="H7" s="11">
        <f>IF(H6&lt;=6,H6,MOD(H6,6))</f>
        <v>5</v>
      </c>
      <c r="I7" s="12">
        <f>IF(I6&lt;=6,I6,MOD(I6,6))</f>
        <v>5</v>
      </c>
      <c r="J7" s="12">
        <f>IF(J6&lt;=6,J6,MOD(J6,6))</f>
        <v>5</v>
      </c>
      <c r="K7" s="17"/>
    </row>
    <row r="8" spans="2:11" ht="22.5" customHeight="1">
      <c r="B8" s="19">
        <v>2</v>
      </c>
      <c r="C8" s="20" t="s">
        <v>1</v>
      </c>
      <c r="D8" s="8"/>
      <c r="E8" s="8"/>
      <c r="G8" s="25"/>
      <c r="H8" s="12">
        <f>H7</f>
        <v>5</v>
      </c>
      <c r="I8" s="12">
        <f>VALUE(H7+I7-1)</f>
        <v>9</v>
      </c>
      <c r="J8" s="12">
        <f>VALUE(H7+I7+J7-2)</f>
        <v>13</v>
      </c>
      <c r="K8" s="17"/>
    </row>
    <row r="9" spans="2:11" ht="22.5" customHeight="1">
      <c r="B9" s="19">
        <v>3</v>
      </c>
      <c r="C9" s="20" t="s">
        <v>2</v>
      </c>
      <c r="D9" s="8"/>
      <c r="E9" s="8"/>
      <c r="G9" s="26"/>
      <c r="H9" s="13">
        <f>H8</f>
        <v>5</v>
      </c>
      <c r="I9" s="13">
        <f>IF(I8&lt;=6,I8,MOD(I8,6))</f>
        <v>3</v>
      </c>
      <c r="J9" s="13">
        <f>IF(J8&lt;=6,J8,MOD(J8,6))</f>
        <v>1</v>
      </c>
      <c r="K9" s="17"/>
    </row>
    <row r="10" spans="2:11" ht="22.5" customHeight="1">
      <c r="B10" s="19">
        <v>4</v>
      </c>
      <c r="C10" s="20" t="s">
        <v>3</v>
      </c>
      <c r="D10" s="8"/>
      <c r="E10" s="8"/>
      <c r="G10" s="4" t="s">
        <v>10</v>
      </c>
      <c r="H10" s="13">
        <f>VALUE(H9)</f>
        <v>5</v>
      </c>
      <c r="I10" s="13">
        <f>VALUE(I9)</f>
        <v>3</v>
      </c>
      <c r="J10" s="13">
        <f>VALUE(J9)</f>
        <v>1</v>
      </c>
      <c r="K10" s="17"/>
    </row>
    <row r="11" spans="2:11" ht="22.5" customHeight="1">
      <c r="B11" s="19">
        <v>5</v>
      </c>
      <c r="C11" s="20" t="s">
        <v>7</v>
      </c>
      <c r="D11" s="8"/>
      <c r="E11" s="8"/>
      <c r="G11" s="4" t="s">
        <v>11</v>
      </c>
      <c r="H11" s="4" t="str">
        <f>VLOOKUP(H10,B:C,2,0)</f>
        <v>小吉</v>
      </c>
      <c r="I11" s="4" t="str">
        <f>VLOOKUP(I10,B:C,2,0)</f>
        <v>速喜</v>
      </c>
      <c r="J11" s="4" t="str">
        <f>VLOOKUP(J10,B:C,2,0)</f>
        <v>大安</v>
      </c>
      <c r="K11" s="17"/>
    </row>
    <row r="12" spans="2:11" ht="22.5" customHeight="1">
      <c r="B12" s="19">
        <v>6</v>
      </c>
      <c r="C12" s="20" t="s">
        <v>6</v>
      </c>
      <c r="D12" s="8"/>
      <c r="E12" s="8"/>
      <c r="G12"/>
      <c r="H12"/>
      <c r="I12"/>
      <c r="J12"/>
      <c r="K12" s="17"/>
    </row>
    <row r="13" spans="2:11" ht="22.5" customHeight="1">
      <c r="B13" s="1"/>
      <c r="D13" s="8"/>
      <c r="E13" s="8"/>
      <c r="K13" s="17"/>
    </row>
    <row r="14" spans="2:11">
      <c r="B14" s="1"/>
      <c r="K14" s="17"/>
    </row>
    <row r="15" spans="2:11">
      <c r="B15" s="1"/>
      <c r="K15" s="17"/>
    </row>
    <row r="16" spans="2:11">
      <c r="B16" s="1"/>
      <c r="K16" s="17"/>
    </row>
    <row r="17" spans="2:11">
      <c r="B17" s="1"/>
      <c r="K17" s="17"/>
    </row>
    <row r="18" spans="2:11">
      <c r="B18" s="14"/>
      <c r="C18" s="15"/>
      <c r="D18" s="15"/>
      <c r="E18" s="15"/>
      <c r="F18" s="15"/>
      <c r="G18" s="16"/>
      <c r="H18" s="16"/>
      <c r="I18" s="16"/>
      <c r="J18" s="16"/>
      <c r="K18" s="18"/>
    </row>
  </sheetData>
  <mergeCells count="2">
    <mergeCell ref="B2:K2"/>
    <mergeCell ref="G7:G9"/>
  </mergeCells>
  <phoneticPr fontId="7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1"/>
  <sheetViews>
    <sheetView zoomScale="130" zoomScaleNormal="130" workbookViewId="0">
      <selection activeCell="M13" sqref="M13"/>
    </sheetView>
  </sheetViews>
  <sheetFormatPr defaultColWidth="9" defaultRowHeight="14"/>
  <sheetData>
    <row r="2" spans="2:11" ht="33">
      <c r="B2" s="21" t="s">
        <v>12</v>
      </c>
      <c r="C2" s="22"/>
      <c r="D2" s="22"/>
      <c r="E2" s="22"/>
      <c r="F2" s="22"/>
      <c r="G2" s="22"/>
      <c r="H2" s="22"/>
      <c r="I2" s="22"/>
      <c r="J2" s="22"/>
      <c r="K2" s="23"/>
    </row>
    <row r="3" spans="2:11" ht="16.5">
      <c r="B3" s="1"/>
      <c r="C3" s="2" t="s">
        <v>1</v>
      </c>
      <c r="D3" s="2" t="s">
        <v>2</v>
      </c>
      <c r="E3" s="3" t="s">
        <v>13</v>
      </c>
      <c r="G3" s="2" t="s">
        <v>4</v>
      </c>
      <c r="H3" s="4">
        <v>5</v>
      </c>
      <c r="I3" s="4">
        <v>23</v>
      </c>
      <c r="J3" s="4">
        <v>11</v>
      </c>
      <c r="K3" s="17"/>
    </row>
    <row r="4" spans="2:11" ht="16.5">
      <c r="B4" s="1"/>
      <c r="C4" s="2" t="s">
        <v>5</v>
      </c>
      <c r="D4" s="2" t="s">
        <v>6</v>
      </c>
      <c r="E4" s="2" t="s">
        <v>3</v>
      </c>
      <c r="G4" s="2" t="s">
        <v>8</v>
      </c>
      <c r="H4" s="2" t="str">
        <f t="shared" ref="H4:J5" si="0">H15</f>
        <v>小吉</v>
      </c>
      <c r="I4" s="2" t="str">
        <f t="shared" si="0"/>
        <v>天德</v>
      </c>
      <c r="J4" s="2" t="str">
        <f t="shared" si="0"/>
        <v>大安</v>
      </c>
      <c r="K4" s="17"/>
    </row>
    <row r="5" spans="2:11" ht="16.5">
      <c r="B5" s="1"/>
      <c r="C5" s="3" t="s">
        <v>14</v>
      </c>
      <c r="D5" s="2" t="s">
        <v>7</v>
      </c>
      <c r="E5" s="3" t="s">
        <v>15</v>
      </c>
      <c r="G5" s="5"/>
      <c r="H5" s="5" t="str">
        <f t="shared" si="0"/>
        <v>水</v>
      </c>
      <c r="I5" s="5" t="str">
        <f t="shared" si="0"/>
        <v>金</v>
      </c>
      <c r="J5" s="5" t="str">
        <f t="shared" si="0"/>
        <v>木</v>
      </c>
      <c r="K5" s="17"/>
    </row>
    <row r="6" spans="2:11" ht="16.5">
      <c r="B6" s="1"/>
      <c r="C6" s="2">
        <v>2</v>
      </c>
      <c r="D6" s="2">
        <v>3</v>
      </c>
      <c r="E6" s="2">
        <v>7</v>
      </c>
      <c r="G6" s="5"/>
      <c r="H6" s="5"/>
      <c r="I6" s="5"/>
      <c r="J6" s="5"/>
      <c r="K6" s="17"/>
    </row>
    <row r="7" spans="2:11" ht="16.5">
      <c r="B7" s="1"/>
      <c r="C7" s="2">
        <v>1</v>
      </c>
      <c r="D7" s="2">
        <v>6</v>
      </c>
      <c r="E7" s="2">
        <v>4</v>
      </c>
      <c r="G7" s="6"/>
      <c r="H7" s="6"/>
      <c r="I7" s="6"/>
      <c r="J7" s="6"/>
      <c r="K7" s="17"/>
    </row>
    <row r="8" spans="2:11" ht="16.5">
      <c r="B8" s="1"/>
      <c r="C8" s="2">
        <v>8</v>
      </c>
      <c r="D8" s="2">
        <v>5</v>
      </c>
      <c r="E8" s="2">
        <v>9</v>
      </c>
      <c r="K8" s="17"/>
    </row>
    <row r="9" spans="2:11" ht="16.5">
      <c r="B9" s="1"/>
      <c r="D9" s="5"/>
      <c r="E9" s="5"/>
      <c r="K9" s="17"/>
    </row>
    <row r="10" spans="2:11" ht="14.5">
      <c r="B10" s="1"/>
      <c r="C10" s="27" t="s">
        <v>16</v>
      </c>
      <c r="D10" s="27"/>
      <c r="E10" s="8"/>
      <c r="G10" s="4" t="s">
        <v>4</v>
      </c>
      <c r="H10" s="9">
        <f>H3</f>
        <v>5</v>
      </c>
      <c r="I10" s="9">
        <f>I3</f>
        <v>23</v>
      </c>
      <c r="J10" s="9">
        <f>J3</f>
        <v>11</v>
      </c>
      <c r="K10" s="17"/>
    </row>
    <row r="11" spans="2:11" ht="16.5">
      <c r="B11" s="1"/>
      <c r="C11" s="10">
        <v>1</v>
      </c>
      <c r="D11" s="2" t="s">
        <v>5</v>
      </c>
      <c r="E11" s="8" t="s">
        <v>17</v>
      </c>
      <c r="G11" s="24" t="s">
        <v>9</v>
      </c>
      <c r="H11" s="11">
        <f>IF(H10&lt;=9,H10,MOD(H10,9))</f>
        <v>5</v>
      </c>
      <c r="I11" s="12">
        <f>IF(I10&lt;=9,I10,MOD(I10,9))</f>
        <v>5</v>
      </c>
      <c r="J11" s="12">
        <f>IF(J10&lt;=9,J10,MOD(J10,9))</f>
        <v>2</v>
      </c>
      <c r="K11" s="17"/>
    </row>
    <row r="12" spans="2:11" ht="16.5">
      <c r="B12" s="1"/>
      <c r="C12" s="10">
        <v>2</v>
      </c>
      <c r="D12" s="2" t="s">
        <v>1</v>
      </c>
      <c r="E12" s="8" t="s">
        <v>17</v>
      </c>
      <c r="G12" s="25"/>
      <c r="H12" s="12">
        <f>H11</f>
        <v>5</v>
      </c>
      <c r="I12" s="12">
        <f>VALUE(H11+I11-1)</f>
        <v>9</v>
      </c>
      <c r="J12" s="12">
        <f>VALUE(H11+I11+J11-2)</f>
        <v>10</v>
      </c>
      <c r="K12" s="17"/>
    </row>
    <row r="13" spans="2:11" ht="16.5">
      <c r="B13" s="1"/>
      <c r="C13" s="10">
        <v>3</v>
      </c>
      <c r="D13" s="2" t="s">
        <v>2</v>
      </c>
      <c r="E13" s="8" t="s">
        <v>18</v>
      </c>
      <c r="G13" s="26"/>
      <c r="H13" s="13">
        <f>H12</f>
        <v>5</v>
      </c>
      <c r="I13" s="13">
        <f>IF(I12&lt;=9,I12,MOD(I12,9))</f>
        <v>9</v>
      </c>
      <c r="J13" s="13">
        <f>IF(J12&lt;=9,J12,MOD(J12,9))</f>
        <v>1</v>
      </c>
      <c r="K13" s="17"/>
    </row>
    <row r="14" spans="2:11" ht="16.5">
      <c r="B14" s="1"/>
      <c r="C14" s="10">
        <v>4</v>
      </c>
      <c r="D14" s="2" t="s">
        <v>3</v>
      </c>
      <c r="E14" s="8" t="s">
        <v>19</v>
      </c>
      <c r="G14" s="4" t="s">
        <v>10</v>
      </c>
      <c r="H14" s="13">
        <f t="shared" ref="H14:J14" si="1">VALUE(H13)</f>
        <v>5</v>
      </c>
      <c r="I14" s="13">
        <f t="shared" si="1"/>
        <v>9</v>
      </c>
      <c r="J14" s="13">
        <f t="shared" si="1"/>
        <v>1</v>
      </c>
      <c r="K14" s="17"/>
    </row>
    <row r="15" spans="2:11" ht="16.5">
      <c r="B15" s="1"/>
      <c r="C15" s="10">
        <v>5</v>
      </c>
      <c r="D15" s="2" t="s">
        <v>7</v>
      </c>
      <c r="E15" s="8" t="s">
        <v>20</v>
      </c>
      <c r="G15" s="4" t="s">
        <v>11</v>
      </c>
      <c r="H15" s="4" t="str">
        <f>VLOOKUP(H14,C11:D19,2,0)</f>
        <v>小吉</v>
      </c>
      <c r="I15" s="4" t="str">
        <f>VLOOKUP(I14,C11:D19,2,0)</f>
        <v>天德</v>
      </c>
      <c r="J15" s="4" t="str">
        <f>VLOOKUP(J14,C11:D19,2,0)</f>
        <v>大安</v>
      </c>
      <c r="K15" s="17"/>
    </row>
    <row r="16" spans="2:11" ht="16.5">
      <c r="B16" s="1"/>
      <c r="C16" s="10">
        <v>6</v>
      </c>
      <c r="D16" s="2" t="s">
        <v>6</v>
      </c>
      <c r="E16" s="8" t="s">
        <v>21</v>
      </c>
      <c r="G16" s="7"/>
      <c r="H16" s="4" t="str">
        <f>VLOOKUP(H14,C:E,3,0)</f>
        <v>水</v>
      </c>
      <c r="I16" s="4" t="str">
        <f>VLOOKUP(I14,C11:E19,3,0)</f>
        <v>金</v>
      </c>
      <c r="J16" s="4" t="str">
        <f>VLOOKUP(J14,C11:E19,3,0)</f>
        <v>木</v>
      </c>
      <c r="K16" s="17"/>
    </row>
    <row r="17" spans="2:11" ht="16.5">
      <c r="B17" s="1"/>
      <c r="C17" s="10">
        <v>7</v>
      </c>
      <c r="D17" s="3" t="s">
        <v>13</v>
      </c>
      <c r="E17" s="7" t="s">
        <v>22</v>
      </c>
      <c r="G17" s="7"/>
      <c r="H17" s="7"/>
      <c r="I17" s="7"/>
      <c r="J17" s="7"/>
      <c r="K17" s="17"/>
    </row>
    <row r="18" spans="2:11" ht="16.5">
      <c r="B18" s="1"/>
      <c r="C18" s="10">
        <v>8</v>
      </c>
      <c r="D18" s="3" t="s">
        <v>14</v>
      </c>
      <c r="E18" s="7" t="s">
        <v>22</v>
      </c>
      <c r="G18" s="7"/>
      <c r="H18" s="7"/>
      <c r="I18" s="7"/>
      <c r="J18" s="7"/>
      <c r="K18" s="17"/>
    </row>
    <row r="19" spans="2:11" ht="16.5">
      <c r="B19" s="1"/>
      <c r="C19" s="10">
        <v>9</v>
      </c>
      <c r="D19" s="3" t="s">
        <v>15</v>
      </c>
      <c r="E19" s="7" t="s">
        <v>19</v>
      </c>
      <c r="G19" s="7"/>
      <c r="H19" s="7"/>
      <c r="I19" s="7"/>
      <c r="J19" s="7"/>
      <c r="K19" s="17"/>
    </row>
    <row r="20" spans="2:11">
      <c r="B20" s="1"/>
      <c r="G20" s="7"/>
      <c r="H20" s="7"/>
      <c r="I20" s="7"/>
      <c r="J20" s="7"/>
      <c r="K20" s="17"/>
    </row>
    <row r="21" spans="2:11">
      <c r="B21" s="14"/>
      <c r="C21" s="15"/>
      <c r="D21" s="15"/>
      <c r="E21" s="15"/>
      <c r="F21" s="15"/>
      <c r="G21" s="16"/>
      <c r="H21" s="16"/>
      <c r="I21" s="16"/>
      <c r="J21" s="16"/>
      <c r="K21" s="18"/>
    </row>
  </sheetData>
  <mergeCells count="3">
    <mergeCell ref="B2:K2"/>
    <mergeCell ref="C10:D10"/>
    <mergeCell ref="G11:G13"/>
  </mergeCells>
  <phoneticPr fontId="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主流</vt:lpstr>
      <vt:lpstr>秘传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竣文 侯</cp:lastModifiedBy>
  <dcterms:created xsi:type="dcterms:W3CDTF">2023-05-12T11:15:00Z</dcterms:created>
  <dcterms:modified xsi:type="dcterms:W3CDTF">2024-09-25T12:22:47Z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6863237655FC4A119D5EA73BA3C598EB_12</vt:lpwstr>
  </property>
</Properties>
</file>