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esvojta/Desktop/Final_Project_Python/"/>
    </mc:Choice>
  </mc:AlternateContent>
  <xr:revisionPtr revIDLastSave="0" documentId="13_ncr:1_{E0831721-A4D6-6B44-A987-8A6AB5AE9F0B}" xr6:coauthVersionLast="47" xr6:coauthVersionMax="47" xr10:uidLastSave="{00000000-0000-0000-0000-000000000000}"/>
  <bookViews>
    <workbookView xWindow="0" yWindow="500" windowWidth="28800" windowHeight="16520" xr2:uid="{E7BD0C70-B8B0-2F4E-A89B-40656F608B58}"/>
  </bookViews>
  <sheets>
    <sheet name="READ ME" sheetId="19" r:id="rId1"/>
    <sheet name="Income Statement" sheetId="9" r:id="rId2"/>
    <sheet name="R&amp;D employee data" sheetId="1" r:id="rId3"/>
    <sheet name="CAM Rep Data" sheetId="3" r:id="rId4"/>
    <sheet name="Sales Rep Data" sheetId="7" r:id="rId5"/>
    <sheet name="Support Monetization" sheetId="4" r:id="rId6"/>
    <sheet name="Do Not Touch --&gt;" sheetId="18" r:id="rId7"/>
    <sheet name="Igno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D15" i="9"/>
  <c r="C15" i="9"/>
  <c r="B15" i="9"/>
  <c r="D9" i="9"/>
  <c r="C9" i="9"/>
  <c r="B9" i="9"/>
  <c r="B17" i="9" l="1"/>
  <c r="C17" i="9"/>
  <c r="D17" i="9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<sst xmlns="http://schemas.openxmlformats.org/spreadsheetml/2006/main" count="82" uniqueCount="65">
  <si>
    <t>Title</t>
  </si>
  <si>
    <t>Salary</t>
  </si>
  <si>
    <t>Bonus</t>
  </si>
  <si>
    <t>Total Comp</t>
  </si>
  <si>
    <t>Location</t>
  </si>
  <si>
    <t>Region Cost</t>
  </si>
  <si>
    <t>QA Engineer</t>
  </si>
  <si>
    <t>S&amp;M</t>
  </si>
  <si>
    <t>ID</t>
  </si>
  <si>
    <t>Hire Date</t>
  </si>
  <si>
    <t>Type</t>
  </si>
  <si>
    <t>Non-recurring in commission?</t>
  </si>
  <si>
    <t>Customer Segment</t>
  </si>
  <si>
    <t>Geography</t>
  </si>
  <si>
    <t>2022 Quota</t>
  </si>
  <si>
    <t>2022 Attainment</t>
  </si>
  <si>
    <t>2023 Quota</t>
  </si>
  <si>
    <t>2023 Attainment</t>
  </si>
  <si>
    <t>2024 Quota</t>
  </si>
  <si>
    <t>2024 Attainment</t>
  </si>
  <si>
    <t>Midwest</t>
  </si>
  <si>
    <t>South</t>
  </si>
  <si>
    <t>Mountain</t>
  </si>
  <si>
    <t>Revenue</t>
  </si>
  <si>
    <t>Percentage of Total</t>
  </si>
  <si>
    <t>Customer ID</t>
  </si>
  <si>
    <t>Software Engineer I</t>
  </si>
  <si>
    <t>Software Engineer II</t>
  </si>
  <si>
    <t>Senior Software Engineer</t>
  </si>
  <si>
    <t>Junior DevOps Engineer</t>
  </si>
  <si>
    <t>Senior DevOps Engineer</t>
  </si>
  <si>
    <t>Junior Back-end Engineer</t>
  </si>
  <si>
    <t>Senior Back-end Engineer</t>
  </si>
  <si>
    <t>Junior Cloud Architect</t>
  </si>
  <si>
    <t>Senior Cloud Architect</t>
  </si>
  <si>
    <t>Line Item</t>
  </si>
  <si>
    <t>COGS</t>
  </si>
  <si>
    <t>Hosting Costs</t>
  </si>
  <si>
    <t>Other</t>
  </si>
  <si>
    <t>Gross Profit</t>
  </si>
  <si>
    <t>Revenue Rank (2024)</t>
  </si>
  <si>
    <t>ARR</t>
  </si>
  <si>
    <t>Employee ID</t>
  </si>
  <si>
    <t>R&amp;D</t>
  </si>
  <si>
    <t>G&amp;A</t>
  </si>
  <si>
    <t>Total OpEx</t>
  </si>
  <si>
    <t>EBITDA</t>
  </si>
  <si>
    <t>Product Manager I</t>
  </si>
  <si>
    <t>Product Manager II</t>
  </si>
  <si>
    <t>R&amp;D Roles</t>
  </si>
  <si>
    <t>Net Income</t>
  </si>
  <si>
    <t>Regions</t>
  </si>
  <si>
    <t>East / West Coast</t>
  </si>
  <si>
    <t>Southwest</t>
  </si>
  <si>
    <t>Cost</t>
  </si>
  <si>
    <t>USA High</t>
  </si>
  <si>
    <t>USA Medium</t>
  </si>
  <si>
    <t>USA Low</t>
  </si>
  <si>
    <t>Note: Hosting costs + Other COGS should sum to total COGS</t>
  </si>
  <si>
    <t>Product Rep Sells</t>
  </si>
  <si>
    <t>2024 Revenue</t>
  </si>
  <si>
    <t>PLEASE READ</t>
  </si>
  <si>
    <t>3. The analyses will not work if you do not fill out the income statement. Even if you're only interested in one analysis, please put dummy data in for the IS</t>
  </si>
  <si>
    <t>1. Please ensure every dollar figure input is a positive number (even costs). Do not use any units (e.g. 1000s), simply put the full number</t>
  </si>
  <si>
    <t>2. These figures do not require 100% precision on the input data. The platform is meant to be directional, not a truly precise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</si>
</sst>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1" x14ac:knownFonts="1">
    <font>
      <sz val="12"/>
      <color theme="1"/>
      <name val="Aptos Narrow"/>
      <family val="2"/>
      <scheme val="minor"/>
    </font>
    <font>
      <b/>
      <sz val="10"/>
      <color theme="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sz val="10"/>
      <color theme="1"/>
      <name val="Helvetica"/>
      <family val="2"/>
    </font>
    <font>
      <sz val="10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8F2D9"/>
        <bgColor indexed="64"/>
      </patternFill>
    </fill>
    <fill>
      <patternFill patternType="solid">
        <fgColor rgb="FFE0F8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0" borderId="2" xfId="0" applyBorder="1"/>
    <xf numFmtId="0" fontId="4" fillId="0" borderId="0" xfId="0" applyFont="1"/>
    <xf numFmtId="0" fontId="0" fillId="0" borderId="3" xfId="0" applyBorder="1"/>
    <xf numFmtId="0" fontId="0" fillId="0" borderId="7" xfId="0" applyBorder="1"/>
    <xf numFmtId="0" fontId="3" fillId="3" borderId="0" xfId="0" applyFont="1" applyFill="1"/>
    <xf numFmtId="0" fontId="2" fillId="3" borderId="0" xfId="0" applyFont="1" applyFill="1"/>
    <xf numFmtId="14" fontId="3" fillId="4" borderId="0" xfId="0" applyNumberFormat="1" applyFont="1" applyFill="1"/>
    <xf numFmtId="0" fontId="3" fillId="4" borderId="0" xfId="0" applyFont="1" applyFill="1"/>
    <xf numFmtId="1" fontId="3" fillId="3" borderId="4" xfId="0" applyNumberFormat="1" applyFont="1" applyFill="1" applyBorder="1"/>
    <xf numFmtId="1" fontId="3" fillId="3" borderId="0" xfId="0" applyNumberFormat="1" applyFont="1" applyFill="1"/>
    <xf numFmtId="1" fontId="3" fillId="3" borderId="6" xfId="0" applyNumberFormat="1" applyFont="1" applyFill="1" applyBorder="1"/>
    <xf numFmtId="1" fontId="5" fillId="3" borderId="4" xfId="0" applyNumberFormat="1" applyFont="1" applyFill="1" applyBorder="1"/>
    <xf numFmtId="1" fontId="5" fillId="3" borderId="5" xfId="0" applyNumberFormat="1" applyFont="1" applyFill="1" applyBorder="1"/>
    <xf numFmtId="1" fontId="5" fillId="3" borderId="0" xfId="0" applyNumberFormat="1" applyFont="1" applyFill="1"/>
    <xf numFmtId="1" fontId="5" fillId="3" borderId="6" xfId="0" applyNumberFormat="1" applyFont="1" applyFill="1" applyBorder="1"/>
    <xf numFmtId="1" fontId="6" fillId="0" borderId="0" xfId="0" applyNumberFormat="1" applyFont="1"/>
    <xf numFmtId="0" fontId="0" fillId="3" borderId="0" xfId="0" applyFill="1"/>
    <xf numFmtId="0" fontId="4" fillId="3" borderId="0" xfId="0" applyFont="1" applyFill="1"/>
    <xf numFmtId="0" fontId="4" fillId="3" borderId="2" xfId="0" applyFont="1" applyFill="1" applyBorder="1"/>
    <xf numFmtId="164" fontId="2" fillId="0" borderId="1" xfId="0" applyNumberFormat="1" applyFont="1" applyBorder="1"/>
    <xf numFmtId="0" fontId="0" fillId="4" borderId="0" xfId="0" applyFill="1"/>
    <xf numFmtId="0" fontId="4" fillId="0" borderId="2" xfId="0" applyFont="1" applyBorder="1"/>
    <xf numFmtId="0" fontId="7" fillId="0" borderId="2" xfId="0" applyFont="1" applyBorder="1"/>
    <xf numFmtId="164" fontId="0" fillId="0" borderId="0" xfId="0" applyNumberFormat="1"/>
    <xf numFmtId="9" fontId="0" fillId="0" borderId="0" xfId="1" applyFont="1"/>
    <xf numFmtId="44" fontId="0" fillId="3" borderId="2" xfId="2" applyFont="1" applyFill="1" applyBorder="1"/>
    <xf numFmtId="44" fontId="0" fillId="0" borderId="2" xfId="2" applyFont="1" applyBorder="1"/>
    <xf numFmtId="44" fontId="0" fillId="3" borderId="0" xfId="2" applyFont="1" applyFill="1"/>
    <xf numFmtId="44" fontId="0" fillId="0" borderId="0" xfId="2" applyFont="1"/>
    <xf numFmtId="44" fontId="4" fillId="3" borderId="2" xfId="2" applyFont="1" applyFill="1" applyBorder="1"/>
    <xf numFmtId="44" fontId="0" fillId="0" borderId="0" xfId="0" applyNumberFormat="1"/>
    <xf numFmtId="164" fontId="3" fillId="3" borderId="0" xfId="0" applyNumberFormat="1" applyFont="1" applyFill="1"/>
    <xf numFmtId="0" fontId="9" fillId="0" borderId="0" xfId="0" applyFont="1"/>
    <xf numFmtId="0" fontId="10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F2D9"/>
      <color rgb="FFE0F8F2"/>
      <color rgb="FFFAFFBD"/>
      <color rgb="FFFFFD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4CBC-4E16-EF40-A937-26EF4715E365}">
  <dimension ref="C4:C8"/>
  <sheetViews>
    <sheetView showGridLines="0" tabSelected="1" workbookViewId="0">
      <selection activeCell="G15" sqref="G15"/>
    </sheetView>
  </sheetViews>
  <sheetFormatPr baseColWidth="10" defaultRowHeight="16" x14ac:dyDescent="0.2"/>
  <sheetData>
    <row r="4" spans="3:3" ht="32" x14ac:dyDescent="0.4">
      <c r="C4" s="35" t="s">
        <v>61</v>
      </c>
    </row>
    <row r="6" spans="3:3" ht="22" x14ac:dyDescent="0.3">
      <c r="C6" s="34" t="s">
        <v>63</v>
      </c>
    </row>
    <row r="7" spans="3:3" ht="22" x14ac:dyDescent="0.3">
      <c r="C7" s="34" t="s">
        <v>64</v>
      </c>
    </row>
    <row r="8" spans="3:3" ht="22" x14ac:dyDescent="0.3">
      <c r="C8" s="3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1628-BA11-7849-A288-0368F7CF0200}">
  <dimension ref="A1:H19"/>
  <sheetViews>
    <sheetView workbookViewId="0">
      <selection activeCell="D3" sqref="D3"/>
    </sheetView>
  </sheetViews>
  <sheetFormatPr baseColWidth="10" defaultRowHeight="16" x14ac:dyDescent="0.2"/>
  <cols>
    <col min="1" max="1" width="22.5" bestFit="1" customWidth="1"/>
    <col min="2" max="4" width="15" bestFit="1" customWidth="1"/>
    <col min="6" max="6" width="15" bestFit="1" customWidth="1"/>
  </cols>
  <sheetData>
    <row r="1" spans="1:8" x14ac:dyDescent="0.2">
      <c r="A1" s="2" t="s">
        <v>35</v>
      </c>
      <c r="B1" s="2">
        <v>2022</v>
      </c>
      <c r="C1" s="2">
        <v>2023</v>
      </c>
      <c r="D1" s="2">
        <v>2024</v>
      </c>
    </row>
    <row r="2" spans="1:8" x14ac:dyDescent="0.2">
      <c r="A2" s="19" t="s">
        <v>41</v>
      </c>
      <c r="B2" s="18"/>
      <c r="C2" s="18"/>
      <c r="D2" s="18"/>
    </row>
    <row r="3" spans="1:8" x14ac:dyDescent="0.2">
      <c r="A3" s="20" t="s">
        <v>23</v>
      </c>
      <c r="B3" s="27"/>
      <c r="C3" s="27"/>
      <c r="D3" s="27"/>
      <c r="F3" s="32"/>
      <c r="G3" s="32"/>
      <c r="H3" s="32"/>
    </row>
    <row r="4" spans="1:8" x14ac:dyDescent="0.2">
      <c r="A4" s="23"/>
      <c r="B4" s="28"/>
      <c r="C4" s="28"/>
      <c r="D4" s="28"/>
      <c r="F4" s="32"/>
      <c r="G4" s="32"/>
      <c r="H4" s="32"/>
    </row>
    <row r="5" spans="1:8" x14ac:dyDescent="0.2">
      <c r="A5" s="20" t="s">
        <v>36</v>
      </c>
      <c r="B5" s="27"/>
      <c r="C5" s="27"/>
      <c r="D5" s="27"/>
      <c r="F5" s="32"/>
      <c r="G5" s="32"/>
      <c r="H5" s="32"/>
    </row>
    <row r="6" spans="1:8" x14ac:dyDescent="0.2">
      <c r="A6" s="19" t="s">
        <v>37</v>
      </c>
      <c r="B6" s="29"/>
      <c r="C6" s="29"/>
      <c r="D6" s="29"/>
      <c r="E6" t="s">
        <v>58</v>
      </c>
      <c r="F6" s="32"/>
      <c r="G6" s="32"/>
      <c r="H6" s="32"/>
    </row>
    <row r="7" spans="1:8" x14ac:dyDescent="0.2">
      <c r="A7" s="19" t="s">
        <v>38</v>
      </c>
      <c r="B7" s="29"/>
      <c r="C7" s="29"/>
      <c r="D7" s="29"/>
      <c r="F7" s="32"/>
      <c r="G7" s="32"/>
      <c r="H7" s="32"/>
    </row>
    <row r="8" spans="1:8" x14ac:dyDescent="0.2">
      <c r="A8" s="3"/>
      <c r="B8" s="30"/>
      <c r="C8" s="30"/>
      <c r="D8" s="30"/>
      <c r="F8" s="32"/>
      <c r="G8" s="32"/>
      <c r="H8" s="32"/>
    </row>
    <row r="9" spans="1:8" x14ac:dyDescent="0.2">
      <c r="A9" s="23" t="s">
        <v>39</v>
      </c>
      <c r="B9" s="28">
        <f>B3-SUM(B5:B7)</f>
        <v>0</v>
      </c>
      <c r="C9" s="28">
        <f t="shared" ref="C9" si="0">C3-SUM(C5:C7)</f>
        <v>0</v>
      </c>
      <c r="D9" s="28">
        <f>D3-SUM(D5:D7)</f>
        <v>0</v>
      </c>
      <c r="F9" s="32"/>
      <c r="G9" s="32"/>
      <c r="H9" s="32"/>
    </row>
    <row r="10" spans="1:8" x14ac:dyDescent="0.2">
      <c r="B10" s="30"/>
      <c r="C10" s="30"/>
      <c r="D10" s="30"/>
      <c r="F10" s="32"/>
      <c r="G10" s="32"/>
      <c r="H10" s="32"/>
    </row>
    <row r="11" spans="1:8" x14ac:dyDescent="0.2">
      <c r="A11" s="19" t="s">
        <v>7</v>
      </c>
      <c r="B11" s="29"/>
      <c r="C11" s="29"/>
      <c r="D11" s="29"/>
      <c r="F11" s="32"/>
      <c r="G11" s="32"/>
      <c r="H11" s="32"/>
    </row>
    <row r="12" spans="1:8" x14ac:dyDescent="0.2">
      <c r="A12" s="19" t="s">
        <v>43</v>
      </c>
      <c r="B12" s="29"/>
      <c r="C12" s="29"/>
      <c r="D12" s="29"/>
      <c r="F12" s="32"/>
      <c r="G12" s="32"/>
      <c r="H12" s="32"/>
    </row>
    <row r="13" spans="1:8" x14ac:dyDescent="0.2">
      <c r="A13" s="19" t="s">
        <v>44</v>
      </c>
      <c r="B13" s="29"/>
      <c r="C13" s="29"/>
      <c r="D13" s="29"/>
      <c r="F13" s="32"/>
      <c r="G13" s="32"/>
      <c r="H13" s="32"/>
    </row>
    <row r="14" spans="1:8" x14ac:dyDescent="0.2">
      <c r="B14" s="30"/>
      <c r="C14" s="30"/>
      <c r="D14" s="30"/>
      <c r="F14" s="32"/>
      <c r="G14" s="32"/>
      <c r="H14" s="32"/>
    </row>
    <row r="15" spans="1:8" x14ac:dyDescent="0.2">
      <c r="A15" s="24" t="s">
        <v>45</v>
      </c>
      <c r="B15" s="28">
        <f>SUM(B11:B13)</f>
        <v>0</v>
      </c>
      <c r="C15" s="28">
        <f t="shared" ref="C15:D15" si="1">SUM(C11:C13)</f>
        <v>0</v>
      </c>
      <c r="D15" s="28">
        <f t="shared" si="1"/>
        <v>0</v>
      </c>
      <c r="F15" s="32"/>
      <c r="G15" s="32"/>
      <c r="H15" s="32"/>
    </row>
    <row r="16" spans="1:8" x14ac:dyDescent="0.2">
      <c r="B16" s="30"/>
      <c r="C16" s="30"/>
      <c r="D16" s="30"/>
      <c r="F16" s="32"/>
      <c r="G16" s="32"/>
      <c r="H16" s="32"/>
    </row>
    <row r="17" spans="1:8" x14ac:dyDescent="0.2">
      <c r="A17" s="20" t="s">
        <v>46</v>
      </c>
      <c r="B17" s="27">
        <f>B9-B15</f>
        <v>0</v>
      </c>
      <c r="C17" s="27">
        <f t="shared" ref="C17:D17" si="2">C9-C15</f>
        <v>0</v>
      </c>
      <c r="D17" s="27">
        <f t="shared" si="2"/>
        <v>0</v>
      </c>
      <c r="F17" s="32"/>
      <c r="G17" s="32"/>
      <c r="H17" s="32"/>
    </row>
    <row r="18" spans="1:8" x14ac:dyDescent="0.2">
      <c r="B18" s="30"/>
      <c r="C18" s="30"/>
      <c r="D18" s="30"/>
    </row>
    <row r="19" spans="1:8" x14ac:dyDescent="0.2">
      <c r="A19" s="20" t="s">
        <v>50</v>
      </c>
      <c r="B19" s="31"/>
      <c r="C19" s="31"/>
      <c r="D1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689-8285-A249-9A7C-0DEEFE0662DF}">
  <dimension ref="A1:J100"/>
  <sheetViews>
    <sheetView workbookViewId="0">
      <selection activeCell="J6" sqref="J6"/>
    </sheetView>
  </sheetViews>
  <sheetFormatPr baseColWidth="10" defaultRowHeight="16" x14ac:dyDescent="0.2"/>
  <cols>
    <col min="1" max="1" width="14.6640625" bestFit="1" customWidth="1"/>
    <col min="2" max="2" width="24" bestFit="1" customWidth="1"/>
    <col min="6" max="6" width="14.83203125" bestFit="1" customWidth="1"/>
  </cols>
  <sheetData>
    <row r="1" spans="1:10" x14ac:dyDescent="0.2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2">
      <c r="A2" s="7"/>
      <c r="B2" s="9"/>
      <c r="C2" s="33"/>
      <c r="D2" s="33"/>
      <c r="E2" s="21">
        <f>SUM(C2:D2)</f>
        <v>0</v>
      </c>
      <c r="F2" s="9"/>
      <c r="G2" t="e">
        <f>INDEX(Ignore!$D$2:$D$6,MATCH('R&amp;D employee data'!F2,Ignore!$C$2:$C$6,0))</f>
        <v>#N/A</v>
      </c>
      <c r="I2" s="25"/>
      <c r="J2" s="25"/>
    </row>
    <row r="3" spans="1:10" x14ac:dyDescent="0.2">
      <c r="A3" s="7"/>
      <c r="B3" s="9"/>
      <c r="C3" s="33"/>
      <c r="D3" s="33"/>
      <c r="E3" s="21">
        <f t="shared" ref="E3:E66" si="0">SUM(C3:D3)</f>
        <v>0</v>
      </c>
      <c r="F3" s="9"/>
      <c r="G3" t="e">
        <f>INDEX(Ignore!$D$2:$D$6,MATCH('R&amp;D employee data'!F3,Ignore!$C$2:$C$6,0))</f>
        <v>#N/A</v>
      </c>
      <c r="I3" s="25"/>
      <c r="J3" s="25"/>
    </row>
    <row r="4" spans="1:10" x14ac:dyDescent="0.2">
      <c r="A4" s="7"/>
      <c r="B4" s="9"/>
      <c r="C4" s="33"/>
      <c r="D4" s="33"/>
      <c r="E4" s="21">
        <f t="shared" si="0"/>
        <v>0</v>
      </c>
      <c r="F4" s="9"/>
      <c r="G4" t="e">
        <f>INDEX(Ignore!$D$2:$D$6,MATCH('R&amp;D employee data'!F4,Ignore!$C$2:$C$6,0))</f>
        <v>#N/A</v>
      </c>
      <c r="I4" s="25"/>
      <c r="J4" s="25"/>
    </row>
    <row r="5" spans="1:10" x14ac:dyDescent="0.2">
      <c r="A5" s="7"/>
      <c r="B5" s="9"/>
      <c r="C5" s="33"/>
      <c r="D5" s="33"/>
      <c r="E5" s="21">
        <f t="shared" si="0"/>
        <v>0</v>
      </c>
      <c r="F5" s="9"/>
      <c r="G5" t="e">
        <f>INDEX(Ignore!$D$2:$D$6,MATCH('R&amp;D employee data'!F5,Ignore!$C$2:$C$6,0))</f>
        <v>#N/A</v>
      </c>
      <c r="I5" s="25"/>
      <c r="J5" s="25"/>
    </row>
    <row r="6" spans="1:10" x14ac:dyDescent="0.2">
      <c r="A6" s="7"/>
      <c r="B6" s="9"/>
      <c r="C6" s="33"/>
      <c r="D6" s="33"/>
      <c r="E6" s="21">
        <f t="shared" si="0"/>
        <v>0</v>
      </c>
      <c r="F6" s="9"/>
      <c r="G6" t="e">
        <f>INDEX(Ignore!$D$2:$D$6,MATCH('R&amp;D employee data'!F6,Ignore!$C$2:$C$6,0))</f>
        <v>#N/A</v>
      </c>
      <c r="I6" s="25"/>
      <c r="J6" s="25"/>
    </row>
    <row r="7" spans="1:10" x14ac:dyDescent="0.2">
      <c r="A7" s="7"/>
      <c r="B7" s="9"/>
      <c r="C7" s="33"/>
      <c r="D7" s="33"/>
      <c r="E7" s="21">
        <f t="shared" si="0"/>
        <v>0</v>
      </c>
      <c r="F7" s="9"/>
      <c r="G7" t="e">
        <f>INDEX(Ignore!$D$2:$D$6,MATCH('R&amp;D employee data'!F7,Ignore!$C$2:$C$6,0))</f>
        <v>#N/A</v>
      </c>
      <c r="I7" s="25"/>
      <c r="J7" s="25"/>
    </row>
    <row r="8" spans="1:10" x14ac:dyDescent="0.2">
      <c r="A8" s="7"/>
      <c r="B8" s="9"/>
      <c r="C8" s="33"/>
      <c r="D8" s="33"/>
      <c r="E8" s="21">
        <f t="shared" si="0"/>
        <v>0</v>
      </c>
      <c r="F8" s="9"/>
      <c r="G8" t="e">
        <f>INDEX(Ignore!$D$2:$D$6,MATCH('R&amp;D employee data'!F8,Ignore!$C$2:$C$6,0))</f>
        <v>#N/A</v>
      </c>
      <c r="I8" s="25"/>
      <c r="J8" s="25"/>
    </row>
    <row r="9" spans="1:10" x14ac:dyDescent="0.2">
      <c r="A9" s="7"/>
      <c r="B9" s="9"/>
      <c r="C9" s="33"/>
      <c r="D9" s="33"/>
      <c r="E9" s="21">
        <f t="shared" si="0"/>
        <v>0</v>
      </c>
      <c r="F9" s="9"/>
      <c r="G9" t="e">
        <f>INDEX(Ignore!$D$2:$D$6,MATCH('R&amp;D employee data'!F9,Ignore!$C$2:$C$6,0))</f>
        <v>#N/A</v>
      </c>
      <c r="I9" s="25"/>
      <c r="J9" s="25"/>
    </row>
    <row r="10" spans="1:10" x14ac:dyDescent="0.2">
      <c r="A10" s="7"/>
      <c r="B10" s="9"/>
      <c r="C10" s="33"/>
      <c r="D10" s="33"/>
      <c r="E10" s="21">
        <f t="shared" si="0"/>
        <v>0</v>
      </c>
      <c r="F10" s="9"/>
      <c r="G10" t="e">
        <f>INDEX(Ignore!$D$2:$D$6,MATCH('R&amp;D employee data'!F10,Ignore!$C$2:$C$6,0))</f>
        <v>#N/A</v>
      </c>
      <c r="I10" s="25"/>
      <c r="J10" s="25"/>
    </row>
    <row r="11" spans="1:10" x14ac:dyDescent="0.2">
      <c r="A11" s="7"/>
      <c r="B11" s="9"/>
      <c r="C11" s="33"/>
      <c r="D11" s="33"/>
      <c r="E11" s="21">
        <f t="shared" si="0"/>
        <v>0</v>
      </c>
      <c r="F11" s="9"/>
      <c r="G11" t="e">
        <f>INDEX(Ignore!$D$2:$D$6,MATCH('R&amp;D employee data'!F11,Ignore!$C$2:$C$6,0))</f>
        <v>#N/A</v>
      </c>
      <c r="I11" s="25"/>
      <c r="J11" s="25"/>
    </row>
    <row r="12" spans="1:10" x14ac:dyDescent="0.2">
      <c r="A12" s="7"/>
      <c r="B12" s="9"/>
      <c r="C12" s="33"/>
      <c r="D12" s="33"/>
      <c r="E12" s="21">
        <f t="shared" si="0"/>
        <v>0</v>
      </c>
      <c r="F12" s="9"/>
      <c r="G12" t="e">
        <f>INDEX(Ignore!$D$2:$D$6,MATCH('R&amp;D employee data'!F12,Ignore!$C$2:$C$6,0))</f>
        <v>#N/A</v>
      </c>
      <c r="I12" s="25"/>
      <c r="J12" s="25"/>
    </row>
    <row r="13" spans="1:10" x14ac:dyDescent="0.2">
      <c r="A13" s="7"/>
      <c r="B13" s="9"/>
      <c r="C13" s="33"/>
      <c r="D13" s="33"/>
      <c r="E13" s="21">
        <f t="shared" si="0"/>
        <v>0</v>
      </c>
      <c r="F13" s="9"/>
      <c r="G13" t="e">
        <f>INDEX(Ignore!$D$2:$D$6,MATCH('R&amp;D employee data'!F13,Ignore!$C$2:$C$6,0))</f>
        <v>#N/A</v>
      </c>
      <c r="I13" s="25"/>
      <c r="J13" s="25"/>
    </row>
    <row r="14" spans="1:10" x14ac:dyDescent="0.2">
      <c r="A14" s="7"/>
      <c r="B14" s="9"/>
      <c r="C14" s="33"/>
      <c r="D14" s="33"/>
      <c r="E14" s="21">
        <f t="shared" si="0"/>
        <v>0</v>
      </c>
      <c r="F14" s="9"/>
      <c r="G14" t="e">
        <f>INDEX(Ignore!$D$2:$D$6,MATCH('R&amp;D employee data'!F14,Ignore!$C$2:$C$6,0))</f>
        <v>#N/A</v>
      </c>
      <c r="I14" s="25"/>
      <c r="J14" s="25"/>
    </row>
    <row r="15" spans="1:10" x14ac:dyDescent="0.2">
      <c r="A15" s="7"/>
      <c r="B15" s="9"/>
      <c r="C15" s="33"/>
      <c r="D15" s="33"/>
      <c r="E15" s="21">
        <f t="shared" si="0"/>
        <v>0</v>
      </c>
      <c r="F15" s="9"/>
      <c r="G15" t="e">
        <f>INDEX(Ignore!$D$2:$D$6,MATCH('R&amp;D employee data'!F15,Ignore!$C$2:$C$6,0))</f>
        <v>#N/A</v>
      </c>
      <c r="I15" s="25"/>
      <c r="J15" s="25"/>
    </row>
    <row r="16" spans="1:10" x14ac:dyDescent="0.2">
      <c r="A16" s="7"/>
      <c r="B16" s="9"/>
      <c r="C16" s="33"/>
      <c r="D16" s="33"/>
      <c r="E16" s="21">
        <f t="shared" si="0"/>
        <v>0</v>
      </c>
      <c r="F16" s="9"/>
      <c r="G16" t="e">
        <f>INDEX(Ignore!$D$2:$D$6,MATCH('R&amp;D employee data'!F16,Ignore!$C$2:$C$6,0))</f>
        <v>#N/A</v>
      </c>
      <c r="I16" s="25"/>
      <c r="J16" s="25"/>
    </row>
    <row r="17" spans="1:10" x14ac:dyDescent="0.2">
      <c r="A17" s="7"/>
      <c r="B17" s="9"/>
      <c r="C17" s="33"/>
      <c r="D17" s="33"/>
      <c r="E17" s="21">
        <f t="shared" si="0"/>
        <v>0</v>
      </c>
      <c r="F17" s="9"/>
      <c r="G17" t="e">
        <f>INDEX(Ignore!$D$2:$D$6,MATCH('R&amp;D employee data'!F17,Ignore!$C$2:$C$6,0))</f>
        <v>#N/A</v>
      </c>
      <c r="I17" s="25"/>
      <c r="J17" s="25"/>
    </row>
    <row r="18" spans="1:10" x14ac:dyDescent="0.2">
      <c r="A18" s="7"/>
      <c r="B18" s="9"/>
      <c r="C18" s="33"/>
      <c r="D18" s="33"/>
      <c r="E18" s="21">
        <f t="shared" si="0"/>
        <v>0</v>
      </c>
      <c r="F18" s="9"/>
      <c r="G18" t="e">
        <f>INDEX(Ignore!$D$2:$D$6,MATCH('R&amp;D employee data'!F18,Ignore!$C$2:$C$6,0))</f>
        <v>#N/A</v>
      </c>
      <c r="I18" s="25"/>
      <c r="J18" s="25"/>
    </row>
    <row r="19" spans="1:10" x14ac:dyDescent="0.2">
      <c r="A19" s="7"/>
      <c r="B19" s="9"/>
      <c r="C19" s="33"/>
      <c r="D19" s="33"/>
      <c r="E19" s="21">
        <f t="shared" si="0"/>
        <v>0</v>
      </c>
      <c r="F19" s="9"/>
      <c r="G19" t="e">
        <f>INDEX(Ignore!$D$2:$D$6,MATCH('R&amp;D employee data'!F19,Ignore!$C$2:$C$6,0))</f>
        <v>#N/A</v>
      </c>
      <c r="I19" s="25"/>
      <c r="J19" s="25"/>
    </row>
    <row r="20" spans="1:10" x14ac:dyDescent="0.2">
      <c r="A20" s="7"/>
      <c r="B20" s="9"/>
      <c r="C20" s="33"/>
      <c r="D20" s="33"/>
      <c r="E20" s="21">
        <f t="shared" si="0"/>
        <v>0</v>
      </c>
      <c r="F20" s="9"/>
      <c r="G20" t="e">
        <f>INDEX(Ignore!$D$2:$D$6,MATCH('R&amp;D employee data'!F20,Ignore!$C$2:$C$6,0))</f>
        <v>#N/A</v>
      </c>
      <c r="I20" s="25"/>
      <c r="J20" s="25"/>
    </row>
    <row r="21" spans="1:10" x14ac:dyDescent="0.2">
      <c r="A21" s="7"/>
      <c r="B21" s="9"/>
      <c r="C21" s="33"/>
      <c r="D21" s="33"/>
      <c r="E21" s="21">
        <f t="shared" si="0"/>
        <v>0</v>
      </c>
      <c r="F21" s="9"/>
      <c r="G21" t="e">
        <f>INDEX(Ignore!$D$2:$D$6,MATCH('R&amp;D employee data'!F21,Ignore!$C$2:$C$6,0))</f>
        <v>#N/A</v>
      </c>
      <c r="I21" s="25"/>
      <c r="J21" s="25"/>
    </row>
    <row r="22" spans="1:10" x14ac:dyDescent="0.2">
      <c r="A22" s="7"/>
      <c r="B22" s="9"/>
      <c r="C22" s="33"/>
      <c r="D22" s="33"/>
      <c r="E22" s="21">
        <f t="shared" si="0"/>
        <v>0</v>
      </c>
      <c r="F22" s="9"/>
      <c r="G22" t="e">
        <f>INDEX(Ignore!$D$2:$D$6,MATCH('R&amp;D employee data'!F22,Ignore!$C$2:$C$6,0))</f>
        <v>#N/A</v>
      </c>
      <c r="I22" s="25"/>
      <c r="J22" s="25"/>
    </row>
    <row r="23" spans="1:10" x14ac:dyDescent="0.2">
      <c r="A23" s="7"/>
      <c r="B23" s="9"/>
      <c r="C23" s="33"/>
      <c r="D23" s="33"/>
      <c r="E23" s="21">
        <f t="shared" si="0"/>
        <v>0</v>
      </c>
      <c r="F23" s="9"/>
      <c r="G23" t="e">
        <f>INDEX(Ignore!$D$2:$D$6,MATCH('R&amp;D employee data'!F23,Ignore!$C$2:$C$6,0))</f>
        <v>#N/A</v>
      </c>
      <c r="I23" s="25"/>
      <c r="J23" s="25"/>
    </row>
    <row r="24" spans="1:10" x14ac:dyDescent="0.2">
      <c r="A24" s="7"/>
      <c r="B24" s="9"/>
      <c r="C24" s="33"/>
      <c r="D24" s="33"/>
      <c r="E24" s="21">
        <f t="shared" si="0"/>
        <v>0</v>
      </c>
      <c r="F24" s="9"/>
      <c r="G24" t="e">
        <f>INDEX(Ignore!$D$2:$D$6,MATCH('R&amp;D employee data'!F24,Ignore!$C$2:$C$6,0))</f>
        <v>#N/A</v>
      </c>
      <c r="I24" s="25"/>
      <c r="J24" s="25"/>
    </row>
    <row r="25" spans="1:10" x14ac:dyDescent="0.2">
      <c r="A25" s="7"/>
      <c r="B25" s="9"/>
      <c r="C25" s="33"/>
      <c r="D25" s="33"/>
      <c r="E25" s="21">
        <f t="shared" si="0"/>
        <v>0</v>
      </c>
      <c r="F25" s="9"/>
      <c r="G25" t="e">
        <f>INDEX(Ignore!$D$2:$D$6,MATCH('R&amp;D employee data'!F25,Ignore!$C$2:$C$6,0))</f>
        <v>#N/A</v>
      </c>
      <c r="I25" s="25"/>
      <c r="J25" s="25"/>
    </row>
    <row r="26" spans="1:10" x14ac:dyDescent="0.2">
      <c r="A26" s="7"/>
      <c r="B26" s="9"/>
      <c r="C26" s="33"/>
      <c r="D26" s="33"/>
      <c r="E26" s="21">
        <f t="shared" si="0"/>
        <v>0</v>
      </c>
      <c r="F26" s="9"/>
      <c r="G26" t="e">
        <f>INDEX(Ignore!$D$2:$D$6,MATCH('R&amp;D employee data'!F26,Ignore!$C$2:$C$6,0))</f>
        <v>#N/A</v>
      </c>
      <c r="I26" s="25"/>
      <c r="J26" s="25"/>
    </row>
    <row r="27" spans="1:10" x14ac:dyDescent="0.2">
      <c r="A27" s="7"/>
      <c r="B27" s="9"/>
      <c r="C27" s="33"/>
      <c r="D27" s="33"/>
      <c r="E27" s="21">
        <f t="shared" si="0"/>
        <v>0</v>
      </c>
      <c r="F27" s="9"/>
      <c r="G27" t="e">
        <f>INDEX(Ignore!$D$2:$D$6,MATCH('R&amp;D employee data'!F27,Ignore!$C$2:$C$6,0))</f>
        <v>#N/A</v>
      </c>
      <c r="I27" s="25"/>
      <c r="J27" s="25"/>
    </row>
    <row r="28" spans="1:10" x14ac:dyDescent="0.2">
      <c r="A28" s="7"/>
      <c r="B28" s="9"/>
      <c r="C28" s="33"/>
      <c r="D28" s="33"/>
      <c r="E28" s="21">
        <f t="shared" si="0"/>
        <v>0</v>
      </c>
      <c r="F28" s="9"/>
      <c r="G28" t="e">
        <f>INDEX(Ignore!$D$2:$D$6,MATCH('R&amp;D employee data'!F28,Ignore!$C$2:$C$6,0))</f>
        <v>#N/A</v>
      </c>
      <c r="I28" s="25"/>
      <c r="J28" s="25"/>
    </row>
    <row r="29" spans="1:10" x14ac:dyDescent="0.2">
      <c r="A29" s="7"/>
      <c r="B29" s="9"/>
      <c r="C29" s="33"/>
      <c r="D29" s="33"/>
      <c r="E29" s="21">
        <f t="shared" si="0"/>
        <v>0</v>
      </c>
      <c r="F29" s="9"/>
      <c r="G29" t="e">
        <f>INDEX(Ignore!$D$2:$D$6,MATCH('R&amp;D employee data'!F29,Ignore!$C$2:$C$6,0))</f>
        <v>#N/A</v>
      </c>
      <c r="I29" s="25"/>
      <c r="J29" s="25"/>
    </row>
    <row r="30" spans="1:10" x14ac:dyDescent="0.2">
      <c r="A30" s="7"/>
      <c r="B30" s="9"/>
      <c r="C30" s="33"/>
      <c r="D30" s="33"/>
      <c r="E30" s="21">
        <f t="shared" si="0"/>
        <v>0</v>
      </c>
      <c r="F30" s="9"/>
      <c r="G30" t="e">
        <f>INDEX(Ignore!$D$2:$D$6,MATCH('R&amp;D employee data'!F30,Ignore!$C$2:$C$6,0))</f>
        <v>#N/A</v>
      </c>
      <c r="I30" s="25"/>
      <c r="J30" s="25"/>
    </row>
    <row r="31" spans="1:10" x14ac:dyDescent="0.2">
      <c r="A31" s="7"/>
      <c r="B31" s="9"/>
      <c r="C31" s="33"/>
      <c r="D31" s="33"/>
      <c r="E31" s="21">
        <f t="shared" si="0"/>
        <v>0</v>
      </c>
      <c r="F31" s="9"/>
      <c r="G31" t="e">
        <f>INDEX(Ignore!$D$2:$D$6,MATCH('R&amp;D employee data'!F31,Ignore!$C$2:$C$6,0))</f>
        <v>#N/A</v>
      </c>
      <c r="I31" s="25"/>
      <c r="J31" s="25"/>
    </row>
    <row r="32" spans="1:10" x14ac:dyDescent="0.2">
      <c r="A32" s="7"/>
      <c r="B32" s="9"/>
      <c r="C32" s="33"/>
      <c r="D32" s="33"/>
      <c r="E32" s="21">
        <f t="shared" si="0"/>
        <v>0</v>
      </c>
      <c r="F32" s="9"/>
      <c r="G32" t="e">
        <f>INDEX(Ignore!$D$2:$D$6,MATCH('R&amp;D employee data'!F32,Ignore!$C$2:$C$6,0))</f>
        <v>#N/A</v>
      </c>
      <c r="I32" s="25"/>
      <c r="J32" s="25"/>
    </row>
    <row r="33" spans="1:10" x14ac:dyDescent="0.2">
      <c r="A33" s="7"/>
      <c r="B33" s="9"/>
      <c r="C33" s="33"/>
      <c r="D33" s="33"/>
      <c r="E33" s="21">
        <f t="shared" si="0"/>
        <v>0</v>
      </c>
      <c r="F33" s="9"/>
      <c r="G33" t="e">
        <f>INDEX(Ignore!$D$2:$D$6,MATCH('R&amp;D employee data'!F33,Ignore!$C$2:$C$6,0))</f>
        <v>#N/A</v>
      </c>
      <c r="I33" s="25"/>
      <c r="J33" s="25"/>
    </row>
    <row r="34" spans="1:10" x14ac:dyDescent="0.2">
      <c r="A34" s="7"/>
      <c r="B34" s="9"/>
      <c r="C34" s="33"/>
      <c r="D34" s="33"/>
      <c r="E34" s="21">
        <f t="shared" si="0"/>
        <v>0</v>
      </c>
      <c r="F34" s="9"/>
      <c r="G34" t="e">
        <f>INDEX(Ignore!$D$2:$D$6,MATCH('R&amp;D employee data'!F34,Ignore!$C$2:$C$6,0))</f>
        <v>#N/A</v>
      </c>
      <c r="I34" s="25"/>
      <c r="J34" s="25"/>
    </row>
    <row r="35" spans="1:10" x14ac:dyDescent="0.2">
      <c r="A35" s="7"/>
      <c r="B35" s="9"/>
      <c r="C35" s="33"/>
      <c r="D35" s="33"/>
      <c r="E35" s="21">
        <f t="shared" si="0"/>
        <v>0</v>
      </c>
      <c r="F35" s="9"/>
      <c r="G35" t="e">
        <f>INDEX(Ignore!$D$2:$D$6,MATCH('R&amp;D employee data'!F35,Ignore!$C$2:$C$6,0))</f>
        <v>#N/A</v>
      </c>
      <c r="I35" s="25"/>
      <c r="J35" s="25"/>
    </row>
    <row r="36" spans="1:10" x14ac:dyDescent="0.2">
      <c r="A36" s="7"/>
      <c r="B36" s="9"/>
      <c r="C36" s="33"/>
      <c r="D36" s="33"/>
      <c r="E36" s="21">
        <f t="shared" si="0"/>
        <v>0</v>
      </c>
      <c r="F36" s="9"/>
      <c r="G36" t="e">
        <f>INDEX(Ignore!$D$2:$D$6,MATCH('R&amp;D employee data'!F36,Ignore!$C$2:$C$6,0))</f>
        <v>#N/A</v>
      </c>
      <c r="I36" s="25"/>
      <c r="J36" s="25"/>
    </row>
    <row r="37" spans="1:10" x14ac:dyDescent="0.2">
      <c r="A37" s="7"/>
      <c r="B37" s="9"/>
      <c r="C37" s="33"/>
      <c r="D37" s="33"/>
      <c r="E37" s="21">
        <f t="shared" si="0"/>
        <v>0</v>
      </c>
      <c r="F37" s="9"/>
      <c r="G37" t="e">
        <f>INDEX(Ignore!$D$2:$D$6,MATCH('R&amp;D employee data'!F37,Ignore!$C$2:$C$6,0))</f>
        <v>#N/A</v>
      </c>
      <c r="I37" s="25"/>
      <c r="J37" s="25"/>
    </row>
    <row r="38" spans="1:10" x14ac:dyDescent="0.2">
      <c r="A38" s="7"/>
      <c r="B38" s="9"/>
      <c r="C38" s="33"/>
      <c r="D38" s="33"/>
      <c r="E38" s="21">
        <f t="shared" si="0"/>
        <v>0</v>
      </c>
      <c r="F38" s="9"/>
      <c r="G38" t="e">
        <f>INDEX(Ignore!$D$2:$D$6,MATCH('R&amp;D employee data'!F38,Ignore!$C$2:$C$6,0))</f>
        <v>#N/A</v>
      </c>
      <c r="I38" s="25"/>
      <c r="J38" s="25"/>
    </row>
    <row r="39" spans="1:10" x14ac:dyDescent="0.2">
      <c r="A39" s="7"/>
      <c r="B39" s="9"/>
      <c r="C39" s="33"/>
      <c r="D39" s="33"/>
      <c r="E39" s="21">
        <f t="shared" si="0"/>
        <v>0</v>
      </c>
      <c r="F39" s="9"/>
      <c r="G39" t="e">
        <f>INDEX(Ignore!$D$2:$D$6,MATCH('R&amp;D employee data'!F39,Ignore!$C$2:$C$6,0))</f>
        <v>#N/A</v>
      </c>
      <c r="I39" s="25"/>
      <c r="J39" s="25"/>
    </row>
    <row r="40" spans="1:10" x14ac:dyDescent="0.2">
      <c r="A40" s="7"/>
      <c r="B40" s="9"/>
      <c r="C40" s="33"/>
      <c r="D40" s="33"/>
      <c r="E40" s="21">
        <f t="shared" si="0"/>
        <v>0</v>
      </c>
      <c r="F40" s="9"/>
      <c r="G40" t="e">
        <f>INDEX(Ignore!$D$2:$D$6,MATCH('R&amp;D employee data'!F40,Ignore!$C$2:$C$6,0))</f>
        <v>#N/A</v>
      </c>
      <c r="I40" s="25"/>
      <c r="J40" s="25"/>
    </row>
    <row r="41" spans="1:10" x14ac:dyDescent="0.2">
      <c r="A41" s="7"/>
      <c r="B41" s="9"/>
      <c r="C41" s="33"/>
      <c r="D41" s="33"/>
      <c r="E41" s="21">
        <f t="shared" si="0"/>
        <v>0</v>
      </c>
      <c r="F41" s="9"/>
      <c r="G41" t="e">
        <f>INDEX(Ignore!$D$2:$D$6,MATCH('R&amp;D employee data'!F41,Ignore!$C$2:$C$6,0))</f>
        <v>#N/A</v>
      </c>
      <c r="I41" s="25"/>
      <c r="J41" s="25"/>
    </row>
    <row r="42" spans="1:10" x14ac:dyDescent="0.2">
      <c r="A42" s="7"/>
      <c r="B42" s="9"/>
      <c r="C42" s="33"/>
      <c r="D42" s="33"/>
      <c r="E42" s="21">
        <f t="shared" si="0"/>
        <v>0</v>
      </c>
      <c r="F42" s="9"/>
      <c r="G42" t="e">
        <f>INDEX(Ignore!$D$2:$D$6,MATCH('R&amp;D employee data'!F42,Ignore!$C$2:$C$6,0))</f>
        <v>#N/A</v>
      </c>
      <c r="I42" s="25"/>
      <c r="J42" s="25"/>
    </row>
    <row r="43" spans="1:10" x14ac:dyDescent="0.2">
      <c r="A43" s="7"/>
      <c r="B43" s="9"/>
      <c r="C43" s="33"/>
      <c r="D43" s="33"/>
      <c r="E43" s="21">
        <f t="shared" si="0"/>
        <v>0</v>
      </c>
      <c r="F43" s="9"/>
      <c r="G43" t="e">
        <f>INDEX(Ignore!$D$2:$D$6,MATCH('R&amp;D employee data'!F43,Ignore!$C$2:$C$6,0))</f>
        <v>#N/A</v>
      </c>
      <c r="I43" s="25"/>
      <c r="J43" s="25"/>
    </row>
    <row r="44" spans="1:10" x14ac:dyDescent="0.2">
      <c r="A44" s="7"/>
      <c r="B44" s="9"/>
      <c r="C44" s="33"/>
      <c r="D44" s="33"/>
      <c r="E44" s="21">
        <f t="shared" si="0"/>
        <v>0</v>
      </c>
      <c r="F44" s="9"/>
      <c r="G44" t="e">
        <f>INDEX(Ignore!$D$2:$D$6,MATCH('R&amp;D employee data'!F44,Ignore!$C$2:$C$6,0))</f>
        <v>#N/A</v>
      </c>
      <c r="I44" s="25"/>
      <c r="J44" s="25"/>
    </row>
    <row r="45" spans="1:10" x14ac:dyDescent="0.2">
      <c r="A45" s="7"/>
      <c r="B45" s="9"/>
      <c r="C45" s="33"/>
      <c r="D45" s="33"/>
      <c r="E45" s="21">
        <f t="shared" si="0"/>
        <v>0</v>
      </c>
      <c r="F45" s="9"/>
      <c r="G45" t="e">
        <f>INDEX(Ignore!$D$2:$D$6,MATCH('R&amp;D employee data'!F45,Ignore!$C$2:$C$6,0))</f>
        <v>#N/A</v>
      </c>
      <c r="I45" s="25"/>
      <c r="J45" s="25"/>
    </row>
    <row r="46" spans="1:10" x14ac:dyDescent="0.2">
      <c r="A46" s="7"/>
      <c r="B46" s="9"/>
      <c r="C46" s="33"/>
      <c r="D46" s="33"/>
      <c r="E46" s="21">
        <f t="shared" si="0"/>
        <v>0</v>
      </c>
      <c r="F46" s="9"/>
      <c r="G46" t="e">
        <f>INDEX(Ignore!$D$2:$D$6,MATCH('R&amp;D employee data'!F46,Ignore!$C$2:$C$6,0))</f>
        <v>#N/A</v>
      </c>
      <c r="I46" s="25"/>
      <c r="J46" s="25"/>
    </row>
    <row r="47" spans="1:10" x14ac:dyDescent="0.2">
      <c r="A47" s="7"/>
      <c r="B47" s="9"/>
      <c r="C47" s="33"/>
      <c r="D47" s="33"/>
      <c r="E47" s="21">
        <f t="shared" si="0"/>
        <v>0</v>
      </c>
      <c r="F47" s="9"/>
      <c r="G47" t="e">
        <f>INDEX(Ignore!$D$2:$D$6,MATCH('R&amp;D employee data'!F47,Ignore!$C$2:$C$6,0))</f>
        <v>#N/A</v>
      </c>
      <c r="I47" s="25"/>
      <c r="J47" s="25"/>
    </row>
    <row r="48" spans="1:10" x14ac:dyDescent="0.2">
      <c r="A48" s="7"/>
      <c r="B48" s="9"/>
      <c r="C48" s="33"/>
      <c r="D48" s="33"/>
      <c r="E48" s="21">
        <f t="shared" si="0"/>
        <v>0</v>
      </c>
      <c r="F48" s="9"/>
      <c r="G48" t="e">
        <f>INDEX(Ignore!$D$2:$D$6,MATCH('R&amp;D employee data'!F48,Ignore!$C$2:$C$6,0))</f>
        <v>#N/A</v>
      </c>
      <c r="I48" s="25"/>
      <c r="J48" s="25"/>
    </row>
    <row r="49" spans="1:10" x14ac:dyDescent="0.2">
      <c r="A49" s="7"/>
      <c r="B49" s="9"/>
      <c r="C49" s="33"/>
      <c r="D49" s="33"/>
      <c r="E49" s="21">
        <f t="shared" si="0"/>
        <v>0</v>
      </c>
      <c r="F49" s="9"/>
      <c r="G49" t="e">
        <f>INDEX(Ignore!$D$2:$D$6,MATCH('R&amp;D employee data'!F49,Ignore!$C$2:$C$6,0))</f>
        <v>#N/A</v>
      </c>
      <c r="I49" s="25"/>
      <c r="J49" s="25"/>
    </row>
    <row r="50" spans="1:10" x14ac:dyDescent="0.2">
      <c r="A50" s="7"/>
      <c r="B50" s="9"/>
      <c r="C50" s="33"/>
      <c r="D50" s="33"/>
      <c r="E50" s="21">
        <f t="shared" si="0"/>
        <v>0</v>
      </c>
      <c r="F50" s="9"/>
      <c r="G50" t="e">
        <f>INDEX(Ignore!$D$2:$D$6,MATCH('R&amp;D employee data'!F50,Ignore!$C$2:$C$6,0))</f>
        <v>#N/A</v>
      </c>
      <c r="I50" s="25"/>
      <c r="J50" s="25"/>
    </row>
    <row r="51" spans="1:10" x14ac:dyDescent="0.2">
      <c r="A51" s="7"/>
      <c r="B51" s="9"/>
      <c r="C51" s="33"/>
      <c r="D51" s="33"/>
      <c r="E51" s="21">
        <f t="shared" si="0"/>
        <v>0</v>
      </c>
      <c r="F51" s="9"/>
      <c r="G51" t="e">
        <f>INDEX(Ignore!$D$2:$D$6,MATCH('R&amp;D employee data'!F51,Ignore!$C$2:$C$6,0))</f>
        <v>#N/A</v>
      </c>
      <c r="I51" s="25"/>
      <c r="J51" s="25"/>
    </row>
    <row r="52" spans="1:10" x14ac:dyDescent="0.2">
      <c r="A52" s="18"/>
      <c r="B52" s="22"/>
      <c r="C52" s="18"/>
      <c r="D52" s="18"/>
      <c r="E52" s="21">
        <f t="shared" si="0"/>
        <v>0</v>
      </c>
      <c r="F52" s="22"/>
      <c r="G52" t="e">
        <f>INDEX(Ignore!$D$2:$D$6,MATCH('R&amp;D employee data'!F52,Ignore!$C$2:$C$6,0))</f>
        <v>#N/A</v>
      </c>
    </row>
    <row r="53" spans="1:10" x14ac:dyDescent="0.2">
      <c r="A53" s="18"/>
      <c r="B53" s="22"/>
      <c r="C53" s="18"/>
      <c r="D53" s="18"/>
      <c r="E53" s="21">
        <f t="shared" si="0"/>
        <v>0</v>
      </c>
      <c r="F53" s="22"/>
      <c r="G53" t="e">
        <f>INDEX(Ignore!$D$2:$D$6,MATCH('R&amp;D employee data'!F53,Ignore!$C$2:$C$6,0))</f>
        <v>#N/A</v>
      </c>
    </row>
    <row r="54" spans="1:10" x14ac:dyDescent="0.2">
      <c r="A54" s="18"/>
      <c r="B54" s="22"/>
      <c r="C54" s="18"/>
      <c r="D54" s="18"/>
      <c r="E54" s="21">
        <f t="shared" si="0"/>
        <v>0</v>
      </c>
      <c r="F54" s="22"/>
      <c r="G54" t="e">
        <f>INDEX(Ignore!$D$2:$D$6,MATCH('R&amp;D employee data'!F54,Ignore!$C$2:$C$6,0))</f>
        <v>#N/A</v>
      </c>
    </row>
    <row r="55" spans="1:10" x14ac:dyDescent="0.2">
      <c r="A55" s="18"/>
      <c r="B55" s="22"/>
      <c r="C55" s="18"/>
      <c r="D55" s="18"/>
      <c r="E55" s="21">
        <f t="shared" si="0"/>
        <v>0</v>
      </c>
      <c r="F55" s="22"/>
      <c r="G55" t="e">
        <f>INDEX(Ignore!$D$2:$D$6,MATCH('R&amp;D employee data'!F55,Ignore!$C$2:$C$6,0))</f>
        <v>#N/A</v>
      </c>
    </row>
    <row r="56" spans="1:10" x14ac:dyDescent="0.2">
      <c r="A56" s="18"/>
      <c r="B56" s="22"/>
      <c r="C56" s="18"/>
      <c r="D56" s="18"/>
      <c r="E56" s="21">
        <f t="shared" si="0"/>
        <v>0</v>
      </c>
      <c r="F56" s="22"/>
      <c r="G56" t="e">
        <f>INDEX(Ignore!$D$2:$D$6,MATCH('R&amp;D employee data'!F56,Ignore!$C$2:$C$6,0))</f>
        <v>#N/A</v>
      </c>
    </row>
    <row r="57" spans="1:10" x14ac:dyDescent="0.2">
      <c r="A57" s="18"/>
      <c r="B57" s="22"/>
      <c r="C57" s="18"/>
      <c r="D57" s="18"/>
      <c r="E57" s="21">
        <f t="shared" si="0"/>
        <v>0</v>
      </c>
      <c r="F57" s="22"/>
      <c r="G57" t="e">
        <f>INDEX(Ignore!$D$2:$D$6,MATCH('R&amp;D employee data'!F57,Ignore!$C$2:$C$6,0))</f>
        <v>#N/A</v>
      </c>
    </row>
    <row r="58" spans="1:10" x14ac:dyDescent="0.2">
      <c r="A58" s="18"/>
      <c r="B58" s="22"/>
      <c r="C58" s="18"/>
      <c r="D58" s="18"/>
      <c r="E58" s="21">
        <f t="shared" si="0"/>
        <v>0</v>
      </c>
      <c r="F58" s="22"/>
      <c r="G58" t="e">
        <f>INDEX(Ignore!$D$2:$D$6,MATCH('R&amp;D employee data'!F58,Ignore!$C$2:$C$6,0))</f>
        <v>#N/A</v>
      </c>
    </row>
    <row r="59" spans="1:10" x14ac:dyDescent="0.2">
      <c r="A59" s="18"/>
      <c r="B59" s="22"/>
      <c r="C59" s="18"/>
      <c r="D59" s="18"/>
      <c r="E59" s="21">
        <f t="shared" si="0"/>
        <v>0</v>
      </c>
      <c r="F59" s="22"/>
      <c r="G59" t="e">
        <f>INDEX(Ignore!$D$2:$D$6,MATCH('R&amp;D employee data'!F59,Ignore!$C$2:$C$6,0))</f>
        <v>#N/A</v>
      </c>
    </row>
    <row r="60" spans="1:10" x14ac:dyDescent="0.2">
      <c r="A60" s="18"/>
      <c r="B60" s="22"/>
      <c r="C60" s="18"/>
      <c r="D60" s="18"/>
      <c r="E60" s="21">
        <f t="shared" si="0"/>
        <v>0</v>
      </c>
      <c r="F60" s="22"/>
      <c r="G60" t="e">
        <f>INDEX(Ignore!$D$2:$D$6,MATCH('R&amp;D employee data'!F60,Ignore!$C$2:$C$6,0))</f>
        <v>#N/A</v>
      </c>
    </row>
    <row r="61" spans="1:10" x14ac:dyDescent="0.2">
      <c r="A61" s="18"/>
      <c r="B61" s="22"/>
      <c r="C61" s="18"/>
      <c r="D61" s="18"/>
      <c r="E61" s="21">
        <f t="shared" si="0"/>
        <v>0</v>
      </c>
      <c r="F61" s="22"/>
      <c r="G61" t="e">
        <f>INDEX(Ignore!$D$2:$D$6,MATCH('R&amp;D employee data'!F61,Ignore!$C$2:$C$6,0))</f>
        <v>#N/A</v>
      </c>
    </row>
    <row r="62" spans="1:10" x14ac:dyDescent="0.2">
      <c r="A62" s="18"/>
      <c r="B62" s="22"/>
      <c r="C62" s="18"/>
      <c r="D62" s="18"/>
      <c r="E62" s="21">
        <f t="shared" si="0"/>
        <v>0</v>
      </c>
      <c r="F62" s="22"/>
      <c r="G62" t="e">
        <f>INDEX(Ignore!$D$2:$D$6,MATCH('R&amp;D employee data'!F62,Ignore!$C$2:$C$6,0))</f>
        <v>#N/A</v>
      </c>
    </row>
    <row r="63" spans="1:10" x14ac:dyDescent="0.2">
      <c r="A63" s="18"/>
      <c r="B63" s="22"/>
      <c r="C63" s="18"/>
      <c r="D63" s="18"/>
      <c r="E63" s="21">
        <f t="shared" si="0"/>
        <v>0</v>
      </c>
      <c r="F63" s="22"/>
      <c r="G63" t="e">
        <f>INDEX(Ignore!$D$2:$D$6,MATCH('R&amp;D employee data'!F63,Ignore!$C$2:$C$6,0))</f>
        <v>#N/A</v>
      </c>
    </row>
    <row r="64" spans="1:10" x14ac:dyDescent="0.2">
      <c r="A64" s="18"/>
      <c r="B64" s="22"/>
      <c r="C64" s="18"/>
      <c r="D64" s="18"/>
      <c r="E64" s="21">
        <f t="shared" si="0"/>
        <v>0</v>
      </c>
      <c r="F64" s="22"/>
      <c r="G64" t="e">
        <f>INDEX(Ignore!$D$2:$D$6,MATCH('R&amp;D employee data'!F64,Ignore!$C$2:$C$6,0))</f>
        <v>#N/A</v>
      </c>
    </row>
    <row r="65" spans="1:7" x14ac:dyDescent="0.2">
      <c r="A65" s="18"/>
      <c r="B65" s="22"/>
      <c r="C65" s="18"/>
      <c r="D65" s="18"/>
      <c r="E65" s="21">
        <f t="shared" si="0"/>
        <v>0</v>
      </c>
      <c r="F65" s="22"/>
      <c r="G65" t="e">
        <f>INDEX(Ignore!$D$2:$D$6,MATCH('R&amp;D employee data'!F65,Ignore!$C$2:$C$6,0))</f>
        <v>#N/A</v>
      </c>
    </row>
    <row r="66" spans="1:7" x14ac:dyDescent="0.2">
      <c r="A66" s="18"/>
      <c r="B66" s="22"/>
      <c r="C66" s="18"/>
      <c r="D66" s="18"/>
      <c r="E66" s="21">
        <f t="shared" si="0"/>
        <v>0</v>
      </c>
      <c r="F66" s="22"/>
      <c r="G66" t="e">
        <f>INDEX(Ignore!$D$2:$D$6,MATCH('R&amp;D employee data'!F66,Ignore!$C$2:$C$6,0))</f>
        <v>#N/A</v>
      </c>
    </row>
    <row r="67" spans="1:7" x14ac:dyDescent="0.2">
      <c r="A67" s="18"/>
      <c r="B67" s="22"/>
      <c r="C67" s="18"/>
      <c r="D67" s="18"/>
      <c r="E67" s="21">
        <f t="shared" ref="E67:E100" si="1">SUM(C67:D67)</f>
        <v>0</v>
      </c>
      <c r="F67" s="22"/>
      <c r="G67" t="e">
        <f>INDEX(Ignore!$D$2:$D$6,MATCH('R&amp;D employee data'!F67,Ignore!$C$2:$C$6,0))</f>
        <v>#N/A</v>
      </c>
    </row>
    <row r="68" spans="1:7" x14ac:dyDescent="0.2">
      <c r="A68" s="18"/>
      <c r="B68" s="22"/>
      <c r="C68" s="18"/>
      <c r="D68" s="18"/>
      <c r="E68" s="21">
        <f t="shared" si="1"/>
        <v>0</v>
      </c>
      <c r="F68" s="22"/>
      <c r="G68" t="e">
        <f>INDEX(Ignore!$D$2:$D$6,MATCH('R&amp;D employee data'!F68,Ignore!$C$2:$C$6,0))</f>
        <v>#N/A</v>
      </c>
    </row>
    <row r="69" spans="1:7" x14ac:dyDescent="0.2">
      <c r="A69" s="18"/>
      <c r="B69" s="22"/>
      <c r="C69" s="18"/>
      <c r="D69" s="18"/>
      <c r="E69" s="21">
        <f t="shared" si="1"/>
        <v>0</v>
      </c>
      <c r="F69" s="22"/>
      <c r="G69" t="e">
        <f>INDEX(Ignore!$D$2:$D$6,MATCH('R&amp;D employee data'!F69,Ignore!$C$2:$C$6,0))</f>
        <v>#N/A</v>
      </c>
    </row>
    <row r="70" spans="1:7" x14ac:dyDescent="0.2">
      <c r="A70" s="18"/>
      <c r="B70" s="22"/>
      <c r="C70" s="18"/>
      <c r="D70" s="18"/>
      <c r="E70" s="21">
        <f t="shared" si="1"/>
        <v>0</v>
      </c>
      <c r="F70" s="22"/>
      <c r="G70" t="e">
        <f>INDEX(Ignore!$D$2:$D$6,MATCH('R&amp;D employee data'!F70,Ignore!$C$2:$C$6,0))</f>
        <v>#N/A</v>
      </c>
    </row>
    <row r="71" spans="1:7" x14ac:dyDescent="0.2">
      <c r="A71" s="18"/>
      <c r="B71" s="22"/>
      <c r="C71" s="18"/>
      <c r="D71" s="18"/>
      <c r="E71" s="21">
        <f t="shared" si="1"/>
        <v>0</v>
      </c>
      <c r="F71" s="22"/>
      <c r="G71" t="e">
        <f>INDEX(Ignore!$D$2:$D$6,MATCH('R&amp;D employee data'!F71,Ignore!$C$2:$C$6,0))</f>
        <v>#N/A</v>
      </c>
    </row>
    <row r="72" spans="1:7" x14ac:dyDescent="0.2">
      <c r="A72" s="18"/>
      <c r="B72" s="22"/>
      <c r="C72" s="18"/>
      <c r="D72" s="18"/>
      <c r="E72" s="21">
        <f t="shared" si="1"/>
        <v>0</v>
      </c>
      <c r="F72" s="22"/>
      <c r="G72" t="e">
        <f>INDEX(Ignore!$D$2:$D$6,MATCH('R&amp;D employee data'!F72,Ignore!$C$2:$C$6,0))</f>
        <v>#N/A</v>
      </c>
    </row>
    <row r="73" spans="1:7" x14ac:dyDescent="0.2">
      <c r="A73" s="18"/>
      <c r="B73" s="22"/>
      <c r="C73" s="18"/>
      <c r="D73" s="18"/>
      <c r="E73" s="21">
        <f t="shared" si="1"/>
        <v>0</v>
      </c>
      <c r="F73" s="22"/>
      <c r="G73" t="e">
        <f>INDEX(Ignore!$D$2:$D$6,MATCH('R&amp;D employee data'!F73,Ignore!$C$2:$C$6,0))</f>
        <v>#N/A</v>
      </c>
    </row>
    <row r="74" spans="1:7" x14ac:dyDescent="0.2">
      <c r="A74" s="18"/>
      <c r="B74" s="22"/>
      <c r="C74" s="18"/>
      <c r="D74" s="18"/>
      <c r="E74" s="21">
        <f t="shared" si="1"/>
        <v>0</v>
      </c>
      <c r="F74" s="22"/>
      <c r="G74" t="e">
        <f>INDEX(Ignore!$D$2:$D$6,MATCH('R&amp;D employee data'!F74,Ignore!$C$2:$C$6,0))</f>
        <v>#N/A</v>
      </c>
    </row>
    <row r="75" spans="1:7" x14ac:dyDescent="0.2">
      <c r="A75" s="18"/>
      <c r="B75" s="22"/>
      <c r="C75" s="18"/>
      <c r="D75" s="18"/>
      <c r="E75" s="21">
        <f t="shared" si="1"/>
        <v>0</v>
      </c>
      <c r="F75" s="22"/>
      <c r="G75" t="e">
        <f>INDEX(Ignore!$D$2:$D$6,MATCH('R&amp;D employee data'!F75,Ignore!$C$2:$C$6,0))</f>
        <v>#N/A</v>
      </c>
    </row>
    <row r="76" spans="1:7" x14ac:dyDescent="0.2">
      <c r="A76" s="18"/>
      <c r="B76" s="22"/>
      <c r="C76" s="18"/>
      <c r="D76" s="18"/>
      <c r="E76" s="21">
        <f t="shared" si="1"/>
        <v>0</v>
      </c>
      <c r="F76" s="22"/>
      <c r="G76" t="e">
        <f>INDEX(Ignore!$D$2:$D$6,MATCH('R&amp;D employee data'!F76,Ignore!$C$2:$C$6,0))</f>
        <v>#N/A</v>
      </c>
    </row>
    <row r="77" spans="1:7" x14ac:dyDescent="0.2">
      <c r="A77" s="18"/>
      <c r="B77" s="22"/>
      <c r="C77" s="18"/>
      <c r="D77" s="18"/>
      <c r="E77" s="21">
        <f t="shared" si="1"/>
        <v>0</v>
      </c>
      <c r="F77" s="22"/>
      <c r="G77" t="e">
        <f>INDEX(Ignore!$D$2:$D$6,MATCH('R&amp;D employee data'!F77,Ignore!$C$2:$C$6,0))</f>
        <v>#N/A</v>
      </c>
    </row>
    <row r="78" spans="1:7" x14ac:dyDescent="0.2">
      <c r="A78" s="18"/>
      <c r="B78" s="22"/>
      <c r="C78" s="18"/>
      <c r="D78" s="18"/>
      <c r="E78" s="21">
        <f t="shared" si="1"/>
        <v>0</v>
      </c>
      <c r="F78" s="22"/>
      <c r="G78" t="e">
        <f>INDEX(Ignore!$D$2:$D$6,MATCH('R&amp;D employee data'!F78,Ignore!$C$2:$C$6,0))</f>
        <v>#N/A</v>
      </c>
    </row>
    <row r="79" spans="1:7" x14ac:dyDescent="0.2">
      <c r="A79" s="18"/>
      <c r="B79" s="22"/>
      <c r="C79" s="18"/>
      <c r="D79" s="18"/>
      <c r="E79" s="21">
        <f t="shared" si="1"/>
        <v>0</v>
      </c>
      <c r="F79" s="22"/>
      <c r="G79" t="e">
        <f>INDEX(Ignore!$D$2:$D$6,MATCH('R&amp;D employee data'!F79,Ignore!$C$2:$C$6,0))</f>
        <v>#N/A</v>
      </c>
    </row>
    <row r="80" spans="1:7" x14ac:dyDescent="0.2">
      <c r="A80" s="18"/>
      <c r="B80" s="22"/>
      <c r="C80" s="18"/>
      <c r="D80" s="18"/>
      <c r="E80" s="21">
        <f t="shared" si="1"/>
        <v>0</v>
      </c>
      <c r="F80" s="22"/>
      <c r="G80" t="e">
        <f>INDEX(Ignore!$D$2:$D$6,MATCH('R&amp;D employee data'!F80,Ignore!$C$2:$C$6,0))</f>
        <v>#N/A</v>
      </c>
    </row>
    <row r="81" spans="1:7" x14ac:dyDescent="0.2">
      <c r="A81" s="18"/>
      <c r="B81" s="22"/>
      <c r="C81" s="18"/>
      <c r="D81" s="18"/>
      <c r="E81" s="21">
        <f t="shared" si="1"/>
        <v>0</v>
      </c>
      <c r="F81" s="22"/>
      <c r="G81" t="e">
        <f>INDEX(Ignore!$D$2:$D$6,MATCH('R&amp;D employee data'!F81,Ignore!$C$2:$C$6,0))</f>
        <v>#N/A</v>
      </c>
    </row>
    <row r="82" spans="1:7" x14ac:dyDescent="0.2">
      <c r="A82" s="18"/>
      <c r="B82" s="22"/>
      <c r="C82" s="18"/>
      <c r="D82" s="18"/>
      <c r="E82" s="21">
        <f t="shared" si="1"/>
        <v>0</v>
      </c>
      <c r="F82" s="22"/>
      <c r="G82" t="e">
        <f>INDEX(Ignore!$D$2:$D$6,MATCH('R&amp;D employee data'!F82,Ignore!$C$2:$C$6,0))</f>
        <v>#N/A</v>
      </c>
    </row>
    <row r="83" spans="1:7" x14ac:dyDescent="0.2">
      <c r="A83" s="18"/>
      <c r="B83" s="22"/>
      <c r="C83" s="18"/>
      <c r="D83" s="18"/>
      <c r="E83" s="21">
        <f t="shared" si="1"/>
        <v>0</v>
      </c>
      <c r="F83" s="22"/>
      <c r="G83" t="e">
        <f>INDEX(Ignore!$D$2:$D$6,MATCH('R&amp;D employee data'!F83,Ignore!$C$2:$C$6,0))</f>
        <v>#N/A</v>
      </c>
    </row>
    <row r="84" spans="1:7" x14ac:dyDescent="0.2">
      <c r="A84" s="18"/>
      <c r="B84" s="22"/>
      <c r="C84" s="18"/>
      <c r="D84" s="18"/>
      <c r="E84" s="21">
        <f t="shared" si="1"/>
        <v>0</v>
      </c>
      <c r="F84" s="22"/>
      <c r="G84" t="e">
        <f>INDEX(Ignore!$D$2:$D$6,MATCH('R&amp;D employee data'!F84,Ignore!$C$2:$C$6,0))</f>
        <v>#N/A</v>
      </c>
    </row>
    <row r="85" spans="1:7" x14ac:dyDescent="0.2">
      <c r="A85" s="18"/>
      <c r="B85" s="22"/>
      <c r="C85" s="18"/>
      <c r="D85" s="18"/>
      <c r="E85" s="21">
        <f t="shared" si="1"/>
        <v>0</v>
      </c>
      <c r="F85" s="22"/>
      <c r="G85" t="e">
        <f>INDEX(Ignore!$D$2:$D$6,MATCH('R&amp;D employee data'!F85,Ignore!$C$2:$C$6,0))</f>
        <v>#N/A</v>
      </c>
    </row>
    <row r="86" spans="1:7" x14ac:dyDescent="0.2">
      <c r="A86" s="18"/>
      <c r="B86" s="22"/>
      <c r="C86" s="18"/>
      <c r="D86" s="18"/>
      <c r="E86" s="21">
        <f t="shared" si="1"/>
        <v>0</v>
      </c>
      <c r="F86" s="22"/>
      <c r="G86" t="e">
        <f>INDEX(Ignore!$D$2:$D$6,MATCH('R&amp;D employee data'!F86,Ignore!$C$2:$C$6,0))</f>
        <v>#N/A</v>
      </c>
    </row>
    <row r="87" spans="1:7" x14ac:dyDescent="0.2">
      <c r="A87" s="18"/>
      <c r="B87" s="22"/>
      <c r="C87" s="18"/>
      <c r="D87" s="18"/>
      <c r="E87" s="21">
        <f t="shared" si="1"/>
        <v>0</v>
      </c>
      <c r="F87" s="22"/>
      <c r="G87" t="e">
        <f>INDEX(Ignore!$D$2:$D$6,MATCH('R&amp;D employee data'!F87,Ignore!$C$2:$C$6,0))</f>
        <v>#N/A</v>
      </c>
    </row>
    <row r="88" spans="1:7" x14ac:dyDescent="0.2">
      <c r="A88" s="18"/>
      <c r="B88" s="22"/>
      <c r="C88" s="18"/>
      <c r="D88" s="18"/>
      <c r="E88" s="21">
        <f t="shared" si="1"/>
        <v>0</v>
      </c>
      <c r="F88" s="22"/>
      <c r="G88" t="e">
        <f>INDEX(Ignore!$D$2:$D$6,MATCH('R&amp;D employee data'!F88,Ignore!$C$2:$C$6,0))</f>
        <v>#N/A</v>
      </c>
    </row>
    <row r="89" spans="1:7" x14ac:dyDescent="0.2">
      <c r="A89" s="18"/>
      <c r="B89" s="22"/>
      <c r="C89" s="18"/>
      <c r="D89" s="18"/>
      <c r="E89" s="21">
        <f t="shared" si="1"/>
        <v>0</v>
      </c>
      <c r="F89" s="22"/>
      <c r="G89" t="e">
        <f>INDEX(Ignore!$D$2:$D$6,MATCH('R&amp;D employee data'!F89,Ignore!$C$2:$C$6,0))</f>
        <v>#N/A</v>
      </c>
    </row>
    <row r="90" spans="1:7" x14ac:dyDescent="0.2">
      <c r="A90" s="18"/>
      <c r="B90" s="22"/>
      <c r="C90" s="18"/>
      <c r="D90" s="18"/>
      <c r="E90" s="21">
        <f t="shared" si="1"/>
        <v>0</v>
      </c>
      <c r="F90" s="22"/>
      <c r="G90" t="e">
        <f>INDEX(Ignore!$D$2:$D$6,MATCH('R&amp;D employee data'!F90,Ignore!$C$2:$C$6,0))</f>
        <v>#N/A</v>
      </c>
    </row>
    <row r="91" spans="1:7" x14ac:dyDescent="0.2">
      <c r="A91" s="18"/>
      <c r="B91" s="22"/>
      <c r="C91" s="18"/>
      <c r="D91" s="18"/>
      <c r="E91" s="21">
        <f t="shared" si="1"/>
        <v>0</v>
      </c>
      <c r="F91" s="22"/>
      <c r="G91" t="e">
        <f>INDEX(Ignore!$D$2:$D$6,MATCH('R&amp;D employee data'!F91,Ignore!$C$2:$C$6,0))</f>
        <v>#N/A</v>
      </c>
    </row>
    <row r="92" spans="1:7" x14ac:dyDescent="0.2">
      <c r="A92" s="18"/>
      <c r="B92" s="22"/>
      <c r="C92" s="18"/>
      <c r="D92" s="18"/>
      <c r="E92" s="21">
        <f t="shared" si="1"/>
        <v>0</v>
      </c>
      <c r="F92" s="22"/>
      <c r="G92" t="e">
        <f>INDEX(Ignore!$D$2:$D$6,MATCH('R&amp;D employee data'!F92,Ignore!$C$2:$C$6,0))</f>
        <v>#N/A</v>
      </c>
    </row>
    <row r="93" spans="1:7" x14ac:dyDescent="0.2">
      <c r="A93" s="18"/>
      <c r="B93" s="22"/>
      <c r="C93" s="18"/>
      <c r="D93" s="18"/>
      <c r="E93" s="21">
        <f t="shared" si="1"/>
        <v>0</v>
      </c>
      <c r="F93" s="22"/>
      <c r="G93" t="e">
        <f>INDEX(Ignore!$D$2:$D$6,MATCH('R&amp;D employee data'!F93,Ignore!$C$2:$C$6,0))</f>
        <v>#N/A</v>
      </c>
    </row>
    <row r="94" spans="1:7" x14ac:dyDescent="0.2">
      <c r="A94" s="18"/>
      <c r="B94" s="22"/>
      <c r="C94" s="18"/>
      <c r="D94" s="18"/>
      <c r="E94" s="21">
        <f t="shared" si="1"/>
        <v>0</v>
      </c>
      <c r="F94" s="22"/>
      <c r="G94" t="e">
        <f>INDEX(Ignore!$D$2:$D$6,MATCH('R&amp;D employee data'!F94,Ignore!$C$2:$C$6,0))</f>
        <v>#N/A</v>
      </c>
    </row>
    <row r="95" spans="1:7" x14ac:dyDescent="0.2">
      <c r="A95" s="18"/>
      <c r="B95" s="22"/>
      <c r="C95" s="18"/>
      <c r="D95" s="18"/>
      <c r="E95" s="21">
        <f t="shared" si="1"/>
        <v>0</v>
      </c>
      <c r="F95" s="22"/>
      <c r="G95" t="e">
        <f>INDEX(Ignore!$D$2:$D$6,MATCH('R&amp;D employee data'!F95,Ignore!$C$2:$C$6,0))</f>
        <v>#N/A</v>
      </c>
    </row>
    <row r="96" spans="1:7" x14ac:dyDescent="0.2">
      <c r="A96" s="18"/>
      <c r="B96" s="22"/>
      <c r="C96" s="18"/>
      <c r="D96" s="18"/>
      <c r="E96" s="21">
        <f t="shared" si="1"/>
        <v>0</v>
      </c>
      <c r="F96" s="22"/>
      <c r="G96" t="e">
        <f>INDEX(Ignore!$D$2:$D$6,MATCH('R&amp;D employee data'!F96,Ignore!$C$2:$C$6,0))</f>
        <v>#N/A</v>
      </c>
    </row>
    <row r="97" spans="1:7" x14ac:dyDescent="0.2">
      <c r="A97" s="18"/>
      <c r="B97" s="22"/>
      <c r="C97" s="18"/>
      <c r="D97" s="18"/>
      <c r="E97" s="21">
        <f t="shared" si="1"/>
        <v>0</v>
      </c>
      <c r="F97" s="22"/>
      <c r="G97" t="e">
        <f>INDEX(Ignore!$D$2:$D$6,MATCH('R&amp;D employee data'!F97,Ignore!$C$2:$C$6,0))</f>
        <v>#N/A</v>
      </c>
    </row>
    <row r="98" spans="1:7" x14ac:dyDescent="0.2">
      <c r="A98" s="18"/>
      <c r="B98" s="22"/>
      <c r="C98" s="18"/>
      <c r="D98" s="18"/>
      <c r="E98" s="21">
        <f t="shared" si="1"/>
        <v>0</v>
      </c>
      <c r="F98" s="22"/>
      <c r="G98" t="e">
        <f>INDEX(Ignore!$D$2:$D$6,MATCH('R&amp;D employee data'!F98,Ignore!$C$2:$C$6,0))</f>
        <v>#N/A</v>
      </c>
    </row>
    <row r="99" spans="1:7" x14ac:dyDescent="0.2">
      <c r="A99" s="18"/>
      <c r="B99" s="22"/>
      <c r="C99" s="18"/>
      <c r="D99" s="18"/>
      <c r="E99" s="21">
        <f t="shared" si="1"/>
        <v>0</v>
      </c>
      <c r="F99" s="22"/>
      <c r="G99" t="e">
        <f>INDEX(Ignore!$D$2:$D$6,MATCH('R&amp;D employee data'!F99,Ignore!$C$2:$C$6,0))</f>
        <v>#N/A</v>
      </c>
    </row>
    <row r="100" spans="1:7" x14ac:dyDescent="0.2">
      <c r="A100" s="18"/>
      <c r="B100" s="22"/>
      <c r="C100" s="18"/>
      <c r="D100" s="18"/>
      <c r="E100" s="21">
        <f t="shared" si="1"/>
        <v>0</v>
      </c>
      <c r="F100" s="22"/>
      <c r="G100" t="e">
        <f>INDEX(Ignore!$D$2:$D$6,MATCH('R&amp;D employee data'!F100,Ignore!$C$2:$C$6,0))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7B1B47-350E-FA4D-A96C-BA9B361A7951}">
          <x14:formula1>
            <xm:f>Ignore!$B$2:$B$13</xm:f>
          </x14:formula1>
          <xm:sqref>B2:B1048576</xm:sqref>
        </x14:dataValidation>
        <x14:dataValidation type="list" allowBlank="1" showInputMessage="1" showErrorMessage="1" xr:uid="{3CC5D37C-8375-EE49-8AB2-ACDE03E86ED8}">
          <x14:formula1>
            <xm:f>Ignore!$C$2:$C$6</xm:f>
          </x14:formula1>
          <xm:sqref>F2:F100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2A31-23AD-6042-B6CA-4685D4B4EF06}">
  <dimension ref="A1:N24"/>
  <sheetViews>
    <sheetView workbookViewId="0">
      <selection activeCell="M23" sqref="M23"/>
    </sheetView>
  </sheetViews>
  <sheetFormatPr baseColWidth="10" defaultRowHeight="16" x14ac:dyDescent="0.2"/>
  <cols>
    <col min="2" max="2" width="15.1640625" bestFit="1" customWidth="1"/>
    <col min="6" max="6" width="25.5" bestFit="1" customWidth="1"/>
    <col min="7" max="7" width="16.6640625" bestFit="1" customWidth="1"/>
    <col min="8" max="8" width="13.5" customWidth="1"/>
    <col min="9" max="9" width="11.6640625" bestFit="1" customWidth="1"/>
    <col min="10" max="10" width="14.83203125" bestFit="1" customWidth="1"/>
    <col min="11" max="11" width="11.6640625" bestFit="1" customWidth="1"/>
    <col min="12" max="12" width="14.83203125" bestFit="1" customWidth="1"/>
    <col min="13" max="13" width="13.33203125" bestFit="1" customWidth="1"/>
    <col min="14" max="14" width="14.83203125" bestFit="1" customWidth="1"/>
  </cols>
  <sheetData>
    <row r="1" spans="1:14" x14ac:dyDescent="0.2">
      <c r="A1" s="2" t="s">
        <v>8</v>
      </c>
      <c r="B1" s="2" t="s">
        <v>59</v>
      </c>
      <c r="C1" s="2" t="s">
        <v>9</v>
      </c>
      <c r="D1" s="2" t="s">
        <v>0</v>
      </c>
      <c r="E1" s="2" t="s">
        <v>10</v>
      </c>
      <c r="F1" s="2" t="s">
        <v>11</v>
      </c>
      <c r="G1" s="2" t="s">
        <v>12</v>
      </c>
      <c r="H1" s="2" t="s">
        <v>13</v>
      </c>
      <c r="I1" s="4" t="s">
        <v>14</v>
      </c>
      <c r="J1" s="2" t="s">
        <v>15</v>
      </c>
      <c r="K1" s="4" t="s">
        <v>16</v>
      </c>
      <c r="L1" s="2" t="s">
        <v>17</v>
      </c>
      <c r="M1" s="4" t="s">
        <v>18</v>
      </c>
      <c r="N1" s="2" t="s">
        <v>19</v>
      </c>
    </row>
    <row r="2" spans="1:14" x14ac:dyDescent="0.2">
      <c r="A2" s="7"/>
      <c r="B2" s="6"/>
      <c r="C2" s="8"/>
      <c r="D2" s="9"/>
      <c r="E2" s="9"/>
      <c r="F2" s="9"/>
      <c r="G2" s="9"/>
      <c r="H2" s="9"/>
      <c r="I2" s="13"/>
      <c r="J2" s="14"/>
      <c r="K2" s="10"/>
      <c r="L2" s="11"/>
      <c r="M2" s="13"/>
      <c r="N2" s="15"/>
    </row>
    <row r="3" spans="1:14" x14ac:dyDescent="0.2">
      <c r="A3" s="7"/>
      <c r="B3" s="6"/>
      <c r="C3" s="8"/>
      <c r="D3" s="9"/>
      <c r="E3" s="9"/>
      <c r="F3" s="9"/>
      <c r="G3" s="9"/>
      <c r="H3" s="9"/>
      <c r="I3" s="12"/>
      <c r="J3" s="11"/>
      <c r="K3" s="12"/>
      <c r="L3" s="11"/>
      <c r="M3" s="16"/>
      <c r="N3" s="15"/>
    </row>
    <row r="4" spans="1:14" x14ac:dyDescent="0.2">
      <c r="A4" s="7"/>
      <c r="B4" s="6"/>
      <c r="C4" s="8"/>
      <c r="D4" s="9"/>
      <c r="E4" s="9"/>
      <c r="F4" s="9"/>
      <c r="G4" s="9"/>
      <c r="H4" s="9"/>
      <c r="I4" s="12"/>
      <c r="J4" s="11"/>
      <c r="K4" s="12"/>
      <c r="L4" s="11"/>
      <c r="M4" s="12"/>
      <c r="N4" s="11"/>
    </row>
    <row r="5" spans="1:14" x14ac:dyDescent="0.2">
      <c r="A5" s="7"/>
      <c r="B5" s="6"/>
      <c r="C5" s="8"/>
      <c r="D5" s="9"/>
      <c r="E5" s="9"/>
      <c r="F5" s="9"/>
      <c r="G5" s="9"/>
      <c r="H5" s="9"/>
      <c r="I5" s="12"/>
      <c r="J5" s="11"/>
      <c r="K5" s="12"/>
      <c r="L5" s="11"/>
      <c r="M5" s="12"/>
      <c r="N5" s="11"/>
    </row>
    <row r="6" spans="1:14" x14ac:dyDescent="0.2">
      <c r="A6" s="7"/>
      <c r="B6" s="6"/>
      <c r="C6" s="8"/>
      <c r="D6" s="9"/>
      <c r="E6" s="9"/>
      <c r="F6" s="9"/>
      <c r="G6" s="9"/>
      <c r="H6" s="9"/>
      <c r="I6" s="12"/>
      <c r="J6" s="11"/>
      <c r="K6" s="12"/>
      <c r="L6" s="11"/>
      <c r="M6" s="12"/>
      <c r="N6" s="11"/>
    </row>
    <row r="7" spans="1:14" x14ac:dyDescent="0.2">
      <c r="A7" s="7"/>
      <c r="B7" s="6"/>
      <c r="C7" s="8"/>
      <c r="D7" s="9"/>
      <c r="E7" s="9"/>
      <c r="F7" s="9"/>
      <c r="G7" s="9"/>
      <c r="H7" s="9"/>
      <c r="I7" s="12"/>
      <c r="J7" s="11"/>
      <c r="K7" s="12"/>
      <c r="L7" s="11"/>
      <c r="M7" s="12"/>
      <c r="N7" s="11"/>
    </row>
    <row r="8" spans="1:14" x14ac:dyDescent="0.2">
      <c r="A8" s="7"/>
      <c r="B8" s="6"/>
      <c r="C8" s="8"/>
      <c r="D8" s="9"/>
      <c r="E8" s="9"/>
      <c r="F8" s="9"/>
      <c r="G8" s="9"/>
      <c r="H8" s="9"/>
      <c r="I8" s="12"/>
      <c r="J8" s="11"/>
      <c r="K8" s="12"/>
      <c r="L8" s="11"/>
      <c r="M8" s="12"/>
      <c r="N8" s="11"/>
    </row>
    <row r="9" spans="1:14" x14ac:dyDescent="0.2">
      <c r="A9" s="7"/>
      <c r="B9" s="6"/>
      <c r="C9" s="8"/>
      <c r="D9" s="9"/>
      <c r="E9" s="9"/>
      <c r="F9" s="9"/>
      <c r="G9" s="9"/>
      <c r="H9" s="9"/>
      <c r="I9" s="12"/>
      <c r="J9" s="11"/>
      <c r="K9" s="12"/>
      <c r="L9" s="11"/>
      <c r="M9" s="12"/>
      <c r="N9" s="11"/>
    </row>
    <row r="10" spans="1:14" x14ac:dyDescent="0.2">
      <c r="A10" s="7"/>
      <c r="B10" s="6"/>
      <c r="C10" s="8"/>
      <c r="D10" s="9"/>
      <c r="E10" s="9"/>
      <c r="F10" s="9"/>
      <c r="G10" s="9"/>
      <c r="H10" s="9"/>
      <c r="I10" s="12"/>
      <c r="J10" s="11"/>
      <c r="K10" s="12"/>
      <c r="L10" s="11"/>
      <c r="M10" s="12"/>
      <c r="N10" s="11"/>
    </row>
    <row r="11" spans="1:14" x14ac:dyDescent="0.2">
      <c r="A11" s="7"/>
      <c r="B11" s="6"/>
      <c r="C11" s="8"/>
      <c r="D11" s="9"/>
      <c r="E11" s="9"/>
      <c r="F11" s="9"/>
      <c r="G11" s="9"/>
      <c r="H11" s="9"/>
      <c r="I11" s="12"/>
      <c r="J11" s="11"/>
      <c r="K11" s="12"/>
      <c r="L11" s="11"/>
      <c r="M11" s="12"/>
      <c r="N11" s="11"/>
    </row>
    <row r="12" spans="1:14" x14ac:dyDescent="0.2">
      <c r="A12" s="7"/>
      <c r="B12" s="6"/>
      <c r="C12" s="8"/>
      <c r="D12" s="9"/>
      <c r="E12" s="9"/>
      <c r="F12" s="9"/>
      <c r="G12" s="9"/>
      <c r="H12" s="9"/>
      <c r="I12" s="12"/>
      <c r="J12" s="11"/>
      <c r="K12" s="12"/>
      <c r="L12" s="11"/>
      <c r="M12" s="12"/>
      <c r="N12" s="11"/>
    </row>
    <row r="13" spans="1:14" x14ac:dyDescent="0.2">
      <c r="A13" s="7"/>
      <c r="B13" s="6"/>
      <c r="C13" s="8"/>
      <c r="D13" s="9"/>
      <c r="E13" s="9"/>
      <c r="F13" s="9"/>
      <c r="G13" s="9"/>
      <c r="H13" s="9"/>
      <c r="I13" s="12"/>
      <c r="J13" s="11"/>
      <c r="K13" s="12"/>
      <c r="L13" s="11"/>
      <c r="M13" s="12"/>
      <c r="N13" s="11"/>
    </row>
    <row r="14" spans="1:14" x14ac:dyDescent="0.2">
      <c r="A14" s="7"/>
      <c r="B14" s="6"/>
      <c r="C14" s="8"/>
      <c r="D14" s="9"/>
      <c r="E14" s="9"/>
      <c r="F14" s="9"/>
      <c r="G14" s="9"/>
      <c r="H14" s="9"/>
      <c r="I14" s="12"/>
      <c r="J14" s="11"/>
      <c r="K14" s="12"/>
      <c r="L14" s="11"/>
      <c r="M14" s="12"/>
      <c r="N14" s="11"/>
    </row>
    <row r="15" spans="1:14" x14ac:dyDescent="0.2">
      <c r="A15" s="7"/>
      <c r="B15" s="6"/>
      <c r="C15" s="8"/>
      <c r="D15" s="9"/>
      <c r="E15" s="9"/>
      <c r="F15" s="9"/>
      <c r="G15" s="9"/>
      <c r="H15" s="9"/>
      <c r="I15" s="12"/>
      <c r="J15" s="11"/>
      <c r="K15" s="12"/>
      <c r="L15" s="11"/>
      <c r="M15" s="16"/>
      <c r="N15" s="15"/>
    </row>
    <row r="16" spans="1:14" x14ac:dyDescent="0.2">
      <c r="A16" s="7"/>
      <c r="B16" s="6"/>
      <c r="C16" s="8"/>
      <c r="D16" s="9"/>
      <c r="E16" s="9"/>
      <c r="F16" s="9"/>
      <c r="G16" s="9"/>
      <c r="H16" s="9"/>
      <c r="I16" s="12"/>
      <c r="J16" s="11"/>
      <c r="K16" s="12"/>
      <c r="L16" s="11"/>
      <c r="M16" s="16"/>
      <c r="N16" s="15"/>
    </row>
    <row r="17" spans="1:14" x14ac:dyDescent="0.2">
      <c r="A17" s="7"/>
      <c r="B17" s="6"/>
      <c r="C17" s="8"/>
      <c r="D17" s="9"/>
      <c r="E17" s="9"/>
      <c r="F17" s="9"/>
      <c r="G17" s="9"/>
      <c r="H17" s="9"/>
      <c r="I17" s="12"/>
      <c r="J17" s="11"/>
      <c r="K17" s="12"/>
      <c r="L17" s="11"/>
      <c r="M17" s="12"/>
      <c r="N17" s="11"/>
    </row>
    <row r="18" spans="1:14" x14ac:dyDescent="0.2">
      <c r="A18" s="7"/>
      <c r="B18" s="6"/>
      <c r="C18" s="8"/>
      <c r="D18" s="9"/>
      <c r="E18" s="9"/>
      <c r="F18" s="9"/>
      <c r="G18" s="9"/>
      <c r="H18" s="9"/>
      <c r="I18" s="12"/>
      <c r="J18" s="11"/>
      <c r="K18" s="12"/>
      <c r="L18" s="11"/>
      <c r="M18" s="12"/>
      <c r="N18" s="11"/>
    </row>
    <row r="19" spans="1:14" x14ac:dyDescent="0.2">
      <c r="A19" s="7"/>
      <c r="B19" s="6"/>
      <c r="C19" s="8"/>
      <c r="D19" s="9"/>
      <c r="E19" s="9"/>
      <c r="F19" s="9"/>
      <c r="G19" s="9"/>
      <c r="H19" s="9"/>
      <c r="I19" s="12"/>
      <c r="J19" s="11"/>
      <c r="K19" s="12"/>
      <c r="L19" s="11"/>
      <c r="M19" s="12"/>
      <c r="N19" s="11"/>
    </row>
    <row r="20" spans="1:14" x14ac:dyDescent="0.2">
      <c r="A20" s="7"/>
      <c r="B20" s="6"/>
      <c r="C20" s="8"/>
      <c r="D20" s="9"/>
      <c r="E20" s="9"/>
      <c r="F20" s="9"/>
      <c r="G20" s="9"/>
      <c r="H20" s="9"/>
      <c r="I20" s="16"/>
      <c r="J20" s="15"/>
      <c r="K20" s="16"/>
      <c r="L20" s="15"/>
      <c r="M20" s="16"/>
      <c r="N20" s="15"/>
    </row>
    <row r="21" spans="1:14" x14ac:dyDescent="0.2">
      <c r="A21" s="7"/>
      <c r="B21" s="6"/>
      <c r="C21" s="8"/>
      <c r="D21" s="9"/>
      <c r="E21" s="9"/>
      <c r="F21" s="9"/>
      <c r="G21" s="9"/>
      <c r="H21" s="9"/>
      <c r="I21" s="12"/>
      <c r="J21" s="11"/>
      <c r="K21" s="12"/>
      <c r="L21" s="11"/>
      <c r="M21" s="12"/>
      <c r="N21" s="11"/>
    </row>
    <row r="22" spans="1:14" x14ac:dyDescent="0.2">
      <c r="A22" s="7"/>
      <c r="B22" s="6"/>
      <c r="C22" s="8"/>
      <c r="D22" s="9"/>
      <c r="E22" s="9"/>
      <c r="F22" s="9"/>
      <c r="G22" s="9"/>
      <c r="H22" s="9"/>
      <c r="I22" s="12"/>
      <c r="J22" s="11"/>
      <c r="K22" s="12"/>
      <c r="L22" s="11"/>
      <c r="M22" s="12"/>
      <c r="N22" s="11"/>
    </row>
    <row r="23" spans="1:14" x14ac:dyDescent="0.2">
      <c r="A23" s="7"/>
      <c r="B23" s="6"/>
      <c r="C23" s="8"/>
      <c r="D23" s="9"/>
      <c r="E23" s="9"/>
      <c r="F23" s="9"/>
      <c r="G23" s="9"/>
      <c r="H23" s="9"/>
      <c r="I23" s="12"/>
      <c r="J23" s="11"/>
      <c r="K23" s="12"/>
      <c r="L23" s="11"/>
      <c r="M23" s="12"/>
      <c r="N23" s="11"/>
    </row>
    <row r="24" spans="1:14" x14ac:dyDescent="0.2">
      <c r="I24" s="17"/>
      <c r="J24" s="17"/>
      <c r="K24" s="17"/>
      <c r="L24" s="17"/>
      <c r="M24" s="17"/>
      <c r="N24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03DB-615B-794C-AA23-E53DA184A558}">
  <dimension ref="A1:N23"/>
  <sheetViews>
    <sheetView workbookViewId="0">
      <selection activeCell="E10" sqref="E10"/>
    </sheetView>
  </sheetViews>
  <sheetFormatPr baseColWidth="10" defaultRowHeight="16" x14ac:dyDescent="0.2"/>
  <cols>
    <col min="2" max="2" width="15.1640625" bestFit="1" customWidth="1"/>
    <col min="6" max="6" width="25.5" bestFit="1" customWidth="1"/>
    <col min="7" max="7" width="16.6640625" bestFit="1" customWidth="1"/>
    <col min="10" max="10" width="14.5" bestFit="1" customWidth="1"/>
    <col min="12" max="12" width="14.5" bestFit="1" customWidth="1"/>
    <col min="14" max="14" width="14.5" bestFit="1" customWidth="1"/>
  </cols>
  <sheetData>
    <row r="1" spans="1:14" x14ac:dyDescent="0.2">
      <c r="A1" s="2" t="s">
        <v>8</v>
      </c>
      <c r="B1" s="2" t="s">
        <v>59</v>
      </c>
      <c r="C1" s="2" t="s">
        <v>9</v>
      </c>
      <c r="D1" s="2" t="s">
        <v>0</v>
      </c>
      <c r="E1" s="2" t="s">
        <v>10</v>
      </c>
      <c r="F1" s="2" t="s">
        <v>11</v>
      </c>
      <c r="G1" s="2" t="s">
        <v>12</v>
      </c>
      <c r="H1" s="2" t="s">
        <v>13</v>
      </c>
      <c r="I1" s="4" t="s">
        <v>14</v>
      </c>
      <c r="J1" s="2" t="s">
        <v>15</v>
      </c>
      <c r="K1" s="4" t="s">
        <v>16</v>
      </c>
      <c r="L1" s="2" t="s">
        <v>17</v>
      </c>
      <c r="M1" s="4" t="s">
        <v>18</v>
      </c>
      <c r="N1" s="2" t="s">
        <v>19</v>
      </c>
    </row>
    <row r="2" spans="1:14" x14ac:dyDescent="0.2">
      <c r="A2" s="7"/>
      <c r="B2" s="6"/>
      <c r="C2" s="8"/>
      <c r="D2" s="9"/>
      <c r="E2" s="9"/>
      <c r="F2" s="9"/>
      <c r="G2" s="9"/>
      <c r="H2" s="9"/>
      <c r="I2" s="13"/>
      <c r="J2" s="14"/>
      <c r="K2" s="10"/>
      <c r="L2" s="11"/>
      <c r="M2" s="13"/>
      <c r="N2" s="15"/>
    </row>
    <row r="3" spans="1:14" x14ac:dyDescent="0.2">
      <c r="A3" s="7"/>
      <c r="B3" s="6"/>
      <c r="C3" s="8"/>
      <c r="D3" s="9"/>
      <c r="E3" s="9"/>
      <c r="F3" s="9"/>
      <c r="G3" s="9"/>
      <c r="H3" s="9"/>
      <c r="I3" s="12"/>
      <c r="J3" s="11"/>
      <c r="K3" s="12"/>
      <c r="L3" s="11"/>
      <c r="M3" s="16"/>
      <c r="N3" s="15"/>
    </row>
    <row r="4" spans="1:14" x14ac:dyDescent="0.2">
      <c r="A4" s="7"/>
      <c r="B4" s="6"/>
      <c r="C4" s="8"/>
      <c r="D4" s="9"/>
      <c r="E4" s="9"/>
      <c r="F4" s="9"/>
      <c r="G4" s="9"/>
      <c r="H4" s="9"/>
      <c r="I4" s="12"/>
      <c r="J4" s="11"/>
      <c r="K4" s="12"/>
      <c r="L4" s="11"/>
      <c r="M4" s="12"/>
      <c r="N4" s="11"/>
    </row>
    <row r="5" spans="1:14" x14ac:dyDescent="0.2">
      <c r="A5" s="7"/>
      <c r="B5" s="6"/>
      <c r="C5" s="8"/>
      <c r="D5" s="9"/>
      <c r="E5" s="9"/>
      <c r="F5" s="9"/>
      <c r="G5" s="9"/>
      <c r="H5" s="9"/>
      <c r="I5" s="12"/>
      <c r="J5" s="11"/>
      <c r="K5" s="12"/>
      <c r="L5" s="11"/>
      <c r="M5" s="12"/>
      <c r="N5" s="11"/>
    </row>
    <row r="6" spans="1:14" x14ac:dyDescent="0.2">
      <c r="A6" s="7"/>
      <c r="B6" s="6"/>
      <c r="C6" s="8"/>
      <c r="D6" s="9"/>
      <c r="E6" s="9"/>
      <c r="F6" s="9"/>
      <c r="G6" s="9"/>
      <c r="H6" s="9"/>
      <c r="I6" s="12"/>
      <c r="J6" s="11"/>
      <c r="K6" s="12"/>
      <c r="L6" s="11"/>
      <c r="M6" s="12"/>
      <c r="N6" s="11"/>
    </row>
    <row r="7" spans="1:14" x14ac:dyDescent="0.2">
      <c r="A7" s="7"/>
      <c r="B7" s="6"/>
      <c r="C7" s="8"/>
      <c r="D7" s="9"/>
      <c r="E7" s="9"/>
      <c r="F7" s="9"/>
      <c r="G7" s="9"/>
      <c r="H7" s="9"/>
      <c r="I7" s="12"/>
      <c r="J7" s="11"/>
      <c r="K7" s="12"/>
      <c r="L7" s="11"/>
      <c r="M7" s="12"/>
      <c r="N7" s="11"/>
    </row>
    <row r="8" spans="1:14" x14ac:dyDescent="0.2">
      <c r="A8" s="7"/>
      <c r="B8" s="6"/>
      <c r="C8" s="8"/>
      <c r="D8" s="9"/>
      <c r="E8" s="9"/>
      <c r="F8" s="9"/>
      <c r="G8" s="9"/>
      <c r="H8" s="9"/>
      <c r="I8" s="12"/>
      <c r="J8" s="11"/>
      <c r="K8" s="12"/>
      <c r="L8" s="11"/>
      <c r="M8" s="12"/>
      <c r="N8" s="11"/>
    </row>
    <row r="9" spans="1:14" x14ac:dyDescent="0.2">
      <c r="A9" s="7"/>
      <c r="B9" s="6"/>
      <c r="C9" s="8"/>
      <c r="D9" s="9"/>
      <c r="E9" s="9"/>
      <c r="F9" s="9"/>
      <c r="G9" s="9"/>
      <c r="H9" s="9"/>
      <c r="I9" s="12"/>
      <c r="J9" s="11"/>
      <c r="K9" s="12"/>
      <c r="L9" s="11"/>
      <c r="M9" s="12"/>
      <c r="N9" s="11"/>
    </row>
    <row r="10" spans="1:14" x14ac:dyDescent="0.2">
      <c r="A10" s="7"/>
      <c r="B10" s="6"/>
      <c r="C10" s="8"/>
      <c r="D10" s="9"/>
      <c r="E10" s="9"/>
      <c r="F10" s="9"/>
      <c r="G10" s="9"/>
      <c r="H10" s="9"/>
      <c r="I10" s="12"/>
      <c r="J10" s="11"/>
      <c r="K10" s="12"/>
      <c r="L10" s="11"/>
      <c r="M10" s="12"/>
      <c r="N10" s="11"/>
    </row>
    <row r="11" spans="1:14" x14ac:dyDescent="0.2">
      <c r="A11" s="7"/>
      <c r="B11" s="6"/>
      <c r="C11" s="8"/>
      <c r="D11" s="9"/>
      <c r="E11" s="9"/>
      <c r="F11" s="9"/>
      <c r="G11" s="9"/>
      <c r="H11" s="9"/>
      <c r="I11" s="12"/>
      <c r="J11" s="11"/>
      <c r="K11" s="12"/>
      <c r="L11" s="11"/>
      <c r="M11" s="12"/>
      <c r="N11" s="11"/>
    </row>
    <row r="12" spans="1:14" x14ac:dyDescent="0.2">
      <c r="A12" s="7"/>
      <c r="B12" s="6"/>
      <c r="C12" s="8"/>
      <c r="D12" s="9"/>
      <c r="E12" s="9"/>
      <c r="F12" s="9"/>
      <c r="G12" s="9"/>
      <c r="H12" s="9"/>
      <c r="I12" s="12"/>
      <c r="J12" s="11"/>
      <c r="K12" s="12"/>
      <c r="L12" s="11"/>
      <c r="M12" s="12"/>
      <c r="N12" s="11"/>
    </row>
    <row r="13" spans="1:14" x14ac:dyDescent="0.2">
      <c r="A13" s="7"/>
      <c r="B13" s="6"/>
      <c r="C13" s="8"/>
      <c r="D13" s="9"/>
      <c r="E13" s="9"/>
      <c r="F13" s="9"/>
      <c r="G13" s="9"/>
      <c r="H13" s="9"/>
      <c r="I13" s="12"/>
      <c r="J13" s="11"/>
      <c r="K13" s="12"/>
      <c r="L13" s="11"/>
      <c r="M13" s="12"/>
      <c r="N13" s="11"/>
    </row>
    <row r="14" spans="1:14" x14ac:dyDescent="0.2">
      <c r="A14" s="7"/>
      <c r="B14" s="6"/>
      <c r="C14" s="8"/>
      <c r="D14" s="9"/>
      <c r="E14" s="9"/>
      <c r="F14" s="9"/>
      <c r="G14" s="9"/>
      <c r="H14" s="9"/>
      <c r="I14" s="12"/>
      <c r="J14" s="11"/>
      <c r="K14" s="12"/>
      <c r="L14" s="11"/>
      <c r="M14" s="12"/>
      <c r="N14" s="11"/>
    </row>
    <row r="15" spans="1:14" x14ac:dyDescent="0.2">
      <c r="A15" s="7"/>
      <c r="B15" s="6"/>
      <c r="C15" s="8"/>
      <c r="D15" s="9"/>
      <c r="E15" s="9"/>
      <c r="F15" s="9"/>
      <c r="G15" s="9"/>
      <c r="H15" s="9"/>
      <c r="I15" s="12"/>
      <c r="J15" s="11"/>
      <c r="K15" s="12"/>
      <c r="L15" s="11"/>
      <c r="M15" s="16"/>
      <c r="N15" s="15"/>
    </row>
    <row r="16" spans="1:14" x14ac:dyDescent="0.2">
      <c r="A16" s="7"/>
      <c r="B16" s="6"/>
      <c r="C16" s="8"/>
      <c r="D16" s="9"/>
      <c r="E16" s="9"/>
      <c r="F16" s="9"/>
      <c r="G16" s="9"/>
      <c r="H16" s="9"/>
      <c r="I16" s="12"/>
      <c r="J16" s="11"/>
      <c r="K16" s="12"/>
      <c r="L16" s="11"/>
      <c r="M16" s="16"/>
      <c r="N16" s="15"/>
    </row>
    <row r="17" spans="1:14" x14ac:dyDescent="0.2">
      <c r="A17" s="7"/>
      <c r="B17" s="6"/>
      <c r="C17" s="8"/>
      <c r="D17" s="9"/>
      <c r="E17" s="9"/>
      <c r="F17" s="9"/>
      <c r="G17" s="9"/>
      <c r="H17" s="9"/>
      <c r="I17" s="12"/>
      <c r="J17" s="11"/>
      <c r="K17" s="12"/>
      <c r="L17" s="11"/>
      <c r="M17" s="12"/>
      <c r="N17" s="11"/>
    </row>
    <row r="18" spans="1:14" x14ac:dyDescent="0.2">
      <c r="A18" s="7"/>
      <c r="B18" s="6"/>
      <c r="C18" s="8"/>
      <c r="D18" s="9"/>
      <c r="E18" s="9"/>
      <c r="F18" s="9"/>
      <c r="G18" s="9"/>
      <c r="H18" s="9"/>
      <c r="I18" s="12"/>
      <c r="J18" s="11"/>
      <c r="K18" s="12"/>
      <c r="L18" s="11"/>
      <c r="M18" s="12"/>
      <c r="N18" s="11"/>
    </row>
    <row r="19" spans="1:14" x14ac:dyDescent="0.2">
      <c r="A19" s="7"/>
      <c r="B19" s="6"/>
      <c r="C19" s="8"/>
      <c r="D19" s="9"/>
      <c r="E19" s="9"/>
      <c r="F19" s="9"/>
      <c r="G19" s="9"/>
      <c r="H19" s="9"/>
      <c r="I19" s="12"/>
      <c r="J19" s="11"/>
      <c r="K19" s="12"/>
      <c r="L19" s="11"/>
      <c r="M19" s="12"/>
      <c r="N19" s="11"/>
    </row>
    <row r="20" spans="1:14" x14ac:dyDescent="0.2">
      <c r="A20" s="7"/>
      <c r="B20" s="6"/>
      <c r="C20" s="8"/>
      <c r="D20" s="9"/>
      <c r="E20" s="9"/>
      <c r="F20" s="9"/>
      <c r="G20" s="9"/>
      <c r="H20" s="9"/>
      <c r="I20" s="16"/>
      <c r="J20" s="15"/>
      <c r="K20" s="16"/>
      <c r="L20" s="15"/>
      <c r="M20" s="16"/>
      <c r="N20" s="15"/>
    </row>
    <row r="21" spans="1:14" x14ac:dyDescent="0.2">
      <c r="A21" s="7"/>
      <c r="B21" s="6"/>
      <c r="C21" s="8"/>
      <c r="D21" s="9"/>
      <c r="E21" s="9"/>
      <c r="F21" s="9"/>
      <c r="G21" s="9"/>
      <c r="H21" s="9"/>
      <c r="I21" s="12"/>
      <c r="J21" s="11"/>
      <c r="K21" s="12"/>
      <c r="L21" s="11"/>
      <c r="M21" s="12"/>
      <c r="N21" s="11"/>
    </row>
    <row r="22" spans="1:14" x14ac:dyDescent="0.2">
      <c r="A22" s="7"/>
      <c r="B22" s="6"/>
      <c r="C22" s="8"/>
      <c r="D22" s="9"/>
      <c r="E22" s="9"/>
      <c r="F22" s="9"/>
      <c r="G22" s="9"/>
      <c r="H22" s="9"/>
      <c r="I22" s="12"/>
      <c r="J22" s="11"/>
      <c r="K22" s="12"/>
      <c r="L22" s="11"/>
      <c r="M22" s="12"/>
      <c r="N22" s="11"/>
    </row>
    <row r="23" spans="1:14" x14ac:dyDescent="0.2">
      <c r="A23" s="7"/>
      <c r="B23" s="6"/>
      <c r="C23" s="8"/>
      <c r="D23" s="9"/>
      <c r="E23" s="9"/>
      <c r="F23" s="9"/>
      <c r="G23" s="9"/>
      <c r="H23" s="9"/>
      <c r="I23" s="12"/>
      <c r="J23" s="11"/>
      <c r="K23" s="12"/>
      <c r="L23" s="11"/>
      <c r="M23" s="12"/>
      <c r="N2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F131-AA32-5344-A115-83882CCD42A8}">
  <dimension ref="A1:D11"/>
  <sheetViews>
    <sheetView workbookViewId="0">
      <selection activeCell="C17" sqref="C17"/>
    </sheetView>
  </sheetViews>
  <sheetFormatPr baseColWidth="10" defaultRowHeight="16" x14ac:dyDescent="0.2"/>
  <cols>
    <col min="1" max="1" width="18.33203125" bestFit="1" customWidth="1"/>
    <col min="3" max="3" width="24" bestFit="1" customWidth="1"/>
    <col min="4" max="4" width="16.6640625" bestFit="1" customWidth="1"/>
  </cols>
  <sheetData>
    <row r="1" spans="1:4" x14ac:dyDescent="0.2">
      <c r="A1" t="s">
        <v>40</v>
      </c>
      <c r="B1" t="s">
        <v>25</v>
      </c>
      <c r="C1" t="s">
        <v>60</v>
      </c>
      <c r="D1" t="s">
        <v>24</v>
      </c>
    </row>
    <row r="2" spans="1:4" x14ac:dyDescent="0.2">
      <c r="A2">
        <v>1</v>
      </c>
      <c r="B2" s="18"/>
      <c r="C2" s="18"/>
      <c r="D2" s="26" t="e">
        <f>C2/'Income Statement'!$D$3</f>
        <v>#DIV/0!</v>
      </c>
    </row>
    <row r="3" spans="1:4" x14ac:dyDescent="0.2">
      <c r="A3">
        <v>2</v>
      </c>
      <c r="B3" s="18"/>
      <c r="C3" s="18"/>
      <c r="D3" s="26" t="e">
        <f>C3/'Income Statement'!$D$3</f>
        <v>#DIV/0!</v>
      </c>
    </row>
    <row r="4" spans="1:4" x14ac:dyDescent="0.2">
      <c r="A4">
        <v>3</v>
      </c>
      <c r="B4" s="18"/>
      <c r="C4" s="18"/>
      <c r="D4" s="26" t="e">
        <f>C4/'Income Statement'!$D$3</f>
        <v>#DIV/0!</v>
      </c>
    </row>
    <row r="5" spans="1:4" x14ac:dyDescent="0.2">
      <c r="A5">
        <v>4</v>
      </c>
      <c r="B5" s="18"/>
      <c r="C5" s="18"/>
      <c r="D5" s="26" t="e">
        <f>C5/'Income Statement'!$D$3</f>
        <v>#DIV/0!</v>
      </c>
    </row>
    <row r="6" spans="1:4" x14ac:dyDescent="0.2">
      <c r="A6">
        <v>5</v>
      </c>
      <c r="B6" s="18"/>
      <c r="C6" s="18"/>
      <c r="D6" s="26" t="e">
        <f>C6/'Income Statement'!$D$3</f>
        <v>#DIV/0!</v>
      </c>
    </row>
    <row r="7" spans="1:4" x14ac:dyDescent="0.2">
      <c r="A7">
        <v>6</v>
      </c>
      <c r="B7" s="18"/>
      <c r="C7" s="18"/>
      <c r="D7" s="26" t="e">
        <f>C7/'Income Statement'!$D$3</f>
        <v>#DIV/0!</v>
      </c>
    </row>
    <row r="8" spans="1:4" x14ac:dyDescent="0.2">
      <c r="A8">
        <v>7</v>
      </c>
      <c r="B8" s="18"/>
      <c r="C8" s="18"/>
      <c r="D8" s="26" t="e">
        <f>C8/'Income Statement'!$D$3</f>
        <v>#DIV/0!</v>
      </c>
    </row>
    <row r="9" spans="1:4" x14ac:dyDescent="0.2">
      <c r="A9">
        <v>8</v>
      </c>
      <c r="B9" s="18"/>
      <c r="C9" s="18"/>
      <c r="D9" s="26" t="e">
        <f>C9/'Income Statement'!$D$3</f>
        <v>#DIV/0!</v>
      </c>
    </row>
    <row r="10" spans="1:4" x14ac:dyDescent="0.2">
      <c r="A10">
        <v>9</v>
      </c>
      <c r="B10" s="18"/>
      <c r="C10" s="18"/>
      <c r="D10" s="26" t="e">
        <f>C10/'Income Statement'!$D$3</f>
        <v>#DIV/0!</v>
      </c>
    </row>
    <row r="11" spans="1:4" x14ac:dyDescent="0.2">
      <c r="A11">
        <v>10</v>
      </c>
      <c r="B11" s="18"/>
      <c r="C11" s="18"/>
      <c r="D11" s="26" t="e">
        <f>C11/'Income Statement'!$D$3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86F-419F-A547-8224-F147B2062B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326-D8AD-6C4B-8448-4F2B23C587F7}">
  <dimension ref="B1:D13"/>
  <sheetViews>
    <sheetView workbookViewId="0">
      <selection activeCell="F29" sqref="F29"/>
    </sheetView>
  </sheetViews>
  <sheetFormatPr baseColWidth="10" defaultRowHeight="16" x14ac:dyDescent="0.2"/>
  <cols>
    <col min="2" max="2" width="22" bestFit="1" customWidth="1"/>
    <col min="3" max="3" width="15.33203125" bestFit="1" customWidth="1"/>
  </cols>
  <sheetData>
    <row r="1" spans="2:4" x14ac:dyDescent="0.2">
      <c r="B1" t="s">
        <v>49</v>
      </c>
      <c r="C1" t="s">
        <v>51</v>
      </c>
      <c r="D1" t="s">
        <v>54</v>
      </c>
    </row>
    <row r="2" spans="2:4" x14ac:dyDescent="0.2">
      <c r="B2" t="s">
        <v>26</v>
      </c>
      <c r="C2" t="s">
        <v>52</v>
      </c>
      <c r="D2" t="s">
        <v>55</v>
      </c>
    </row>
    <row r="3" spans="2:4" x14ac:dyDescent="0.2">
      <c r="B3" t="s">
        <v>27</v>
      </c>
      <c r="C3" t="s">
        <v>20</v>
      </c>
      <c r="D3" t="s">
        <v>56</v>
      </c>
    </row>
    <row r="4" spans="2:4" x14ac:dyDescent="0.2">
      <c r="B4" s="2" t="s">
        <v>28</v>
      </c>
      <c r="C4" t="s">
        <v>21</v>
      </c>
      <c r="D4" t="s">
        <v>57</v>
      </c>
    </row>
    <row r="5" spans="2:4" x14ac:dyDescent="0.2">
      <c r="B5" t="s">
        <v>29</v>
      </c>
      <c r="C5" t="s">
        <v>22</v>
      </c>
      <c r="D5" t="s">
        <v>56</v>
      </c>
    </row>
    <row r="6" spans="2:4" x14ac:dyDescent="0.2">
      <c r="B6" s="2" t="s">
        <v>30</v>
      </c>
      <c r="C6" t="s">
        <v>53</v>
      </c>
      <c r="D6" t="s">
        <v>57</v>
      </c>
    </row>
    <row r="7" spans="2:4" x14ac:dyDescent="0.2">
      <c r="B7" s="5" t="s">
        <v>6</v>
      </c>
    </row>
    <row r="8" spans="2:4" x14ac:dyDescent="0.2">
      <c r="B8" t="s">
        <v>31</v>
      </c>
    </row>
    <row r="9" spans="2:4" x14ac:dyDescent="0.2">
      <c r="B9" s="2" t="s">
        <v>32</v>
      </c>
    </row>
    <row r="10" spans="2:4" x14ac:dyDescent="0.2">
      <c r="B10" t="s">
        <v>33</v>
      </c>
    </row>
    <row r="11" spans="2:4" x14ac:dyDescent="0.2">
      <c r="B11" t="s">
        <v>34</v>
      </c>
    </row>
    <row r="12" spans="2:4" x14ac:dyDescent="0.2">
      <c r="B12" t="s">
        <v>47</v>
      </c>
    </row>
    <row r="13" spans="2:4" x14ac:dyDescent="0.2"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Income Statement</vt:lpstr>
      <vt:lpstr>R&amp;D employee data</vt:lpstr>
      <vt:lpstr>CAM Rep Data</vt:lpstr>
      <vt:lpstr>Sales Rep Data</vt:lpstr>
      <vt:lpstr>Support Monetization</vt:lpstr>
      <vt:lpstr>Do Not Touch --&gt;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Vojta</dc:creator>
  <cp:lastModifiedBy>Charles Vojta</cp:lastModifiedBy>
  <dcterms:created xsi:type="dcterms:W3CDTF">2025-01-31T17:24:38Z</dcterms:created>
  <dcterms:modified xsi:type="dcterms:W3CDTF">2025-03-04T03:54:30Z</dcterms:modified>
</cp:coreProperties>
</file>