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etus Emmanuel\Documents\R\Exploratory-Data-Analysis\"/>
    </mc:Choice>
  </mc:AlternateContent>
  <bookViews>
    <workbookView xWindow="0" yWindow="0" windowWidth="15345" windowHeight="4395" activeTab="2"/>
  </bookViews>
  <sheets>
    <sheet name="Accessions" sheetId="1" r:id="rId1"/>
    <sheet name="Sheet2" sheetId="3" r:id="rId2"/>
    <sheet name="Sheet1" sheetId="2" r:id="rId3"/>
  </sheets>
  <definedNames>
    <definedName name="_xlnm._FilterDatabase" localSheetId="0" hidden="1">Accessions!$A$1:$P$25</definedName>
    <definedName name="_xlnm._FilterDatabase" localSheetId="2" hidden="1">Sheet1!$A$1:$M$19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9" i="1" s="1"/>
  <c r="K5" i="1"/>
  <c r="L5" i="1"/>
  <c r="M5" i="1"/>
  <c r="F5" i="1"/>
  <c r="E5" i="1"/>
  <c r="E13" i="1" l="1"/>
  <c r="H17" i="1"/>
  <c r="J13" i="1"/>
  <c r="H9" i="1"/>
  <c r="G9" i="1"/>
  <c r="H13" i="1"/>
  <c r="E9" i="1"/>
  <c r="F9" i="1"/>
  <c r="G13" i="1"/>
  <c r="G17" i="1" s="1"/>
  <c r="I9" i="1"/>
  <c r="M9" i="1"/>
  <c r="L9" i="1"/>
  <c r="K9" i="1"/>
  <c r="K13" i="1" s="1"/>
  <c r="L13" i="1"/>
  <c r="K17" i="1" l="1"/>
  <c r="J17" i="1"/>
  <c r="J25" i="1" s="1"/>
  <c r="J21" i="1"/>
  <c r="E21" i="1"/>
  <c r="I13" i="1"/>
  <c r="I21" i="1" s="1"/>
  <c r="L21" i="1"/>
  <c r="G21" i="1"/>
  <c r="G25" i="1"/>
  <c r="E17" i="1"/>
  <c r="E25" i="1" s="1"/>
  <c r="K21" i="1"/>
  <c r="K25" i="1" s="1"/>
  <c r="L17" i="1"/>
  <c r="L25" i="1" s="1"/>
  <c r="M13" i="1"/>
  <c r="H21" i="1"/>
  <c r="H25" i="1" s="1"/>
  <c r="F13" i="1"/>
  <c r="F21" i="1" s="1"/>
  <c r="F17" i="1" l="1"/>
  <c r="F25" i="1" s="1"/>
  <c r="M17" i="1"/>
  <c r="M25" i="1" s="1"/>
  <c r="M21" i="1"/>
  <c r="I17" i="1"/>
  <c r="I25" i="1" s="1"/>
</calcChain>
</file>

<file path=xl/sharedStrings.xml><?xml version="1.0" encoding="utf-8"?>
<sst xmlns="http://schemas.openxmlformats.org/spreadsheetml/2006/main" count="75" uniqueCount="27">
  <si>
    <t>ACCESSION_NAME</t>
  </si>
  <si>
    <t>PLOT_NUMBER</t>
  </si>
  <si>
    <t>REP_NUMBER</t>
  </si>
  <si>
    <t>vigor</t>
  </si>
  <si>
    <t>mcmds</t>
  </si>
  <si>
    <t>mcbbs</t>
  </si>
  <si>
    <t>mktrtno</t>
  </si>
  <si>
    <t>nmkrtno</t>
  </si>
  <si>
    <t>mkrtwt</t>
  </si>
  <si>
    <t>nmrtwt</t>
  </si>
  <si>
    <t>rtwt</t>
  </si>
  <si>
    <t>shtwt</t>
  </si>
  <si>
    <t>dm</t>
  </si>
  <si>
    <t>IITA-TMS-MM964271</t>
  </si>
  <si>
    <t>ALBERT28</t>
  </si>
  <si>
    <t>Mkumba</t>
  </si>
  <si>
    <t>OKHUMELELA</t>
  </si>
  <si>
    <t>PWANI</t>
  </si>
  <si>
    <t>NASE14</t>
  </si>
  <si>
    <t>Mean</t>
  </si>
  <si>
    <t>Row Labels</t>
  </si>
  <si>
    <t>Grand Total</t>
  </si>
  <si>
    <t>Sum of PLOT_NUMBER</t>
  </si>
  <si>
    <t>Sum of shtwt</t>
  </si>
  <si>
    <t>accession_name</t>
  </si>
  <si>
    <t>plot_name</t>
  </si>
  <si>
    <t>rep_number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</si>
</sst>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ikrullah, Mahmud Kehinde (IITA)" refreshedDate="44602.693297106482" createdVersion="6" refreshedVersion="6" minRefreshableVersion="3" recordCount="18">
  <cacheSource type="worksheet">
    <worksheetSource ref="A1:M19" sheet="Sheet1"/>
  </cacheSource>
  <cacheFields count="13">
    <cacheField name="ACCESSION_NAME" numFmtId="49">
      <sharedItems count="6">
        <s v="ALBERT28"/>
        <s v="IITA-TMS-MM964271"/>
        <s v="Mkumba"/>
        <s v="NASE14"/>
        <s v="OKHUMELELA"/>
        <s v="PWANI"/>
      </sharedItems>
    </cacheField>
    <cacheField name="PLOT_NUMBER" numFmtId="0">
      <sharedItems containsSemiMixedTypes="0" containsString="0" containsNumber="1" containsInteger="1" minValue="101" maxValue="308"/>
    </cacheField>
    <cacheField name="REP_NUMBER" numFmtId="0">
      <sharedItems containsSemiMixedTypes="0" containsString="0" containsNumber="1" containsInteger="1" minValue="1" maxValue="3"/>
    </cacheField>
    <cacheField name="vigor" numFmtId="0">
      <sharedItems containsSemiMixedTypes="0" containsString="0" containsNumber="1" containsInteger="1" minValue="5" maxValue="7"/>
    </cacheField>
    <cacheField name="mcmds" numFmtId="164">
      <sharedItems containsSemiMixedTypes="0" containsString="0" containsNumber="1" minValue="1" maxValue="1.3333333333333333"/>
    </cacheField>
    <cacheField name="mcbbs" numFmtId="164">
      <sharedItems containsSemiMixedTypes="0" containsString="0" containsNumber="1" minValue="1" maxValue="2.5"/>
    </cacheField>
    <cacheField name="mktrtno" numFmtId="0">
      <sharedItems containsSemiMixedTypes="0" containsString="0" containsNumber="1" containsInteger="1" minValue="10" maxValue="117"/>
    </cacheField>
    <cacheField name="nmkrtno" numFmtId="0">
      <sharedItems containsSemiMixedTypes="0" containsString="0" containsNumber="1" containsInteger="1" minValue="23" maxValue="276"/>
    </cacheField>
    <cacheField name="mkrtwt" numFmtId="164">
      <sharedItems containsString="0" containsBlank="1" containsNumber="1" minValue="3" maxValue="39.5"/>
    </cacheField>
    <cacheField name="nmrtwt" numFmtId="164">
      <sharedItems containsSemiMixedTypes="0" containsString="0" containsNumber="1" minValue="3.5" maxValue="34"/>
    </cacheField>
    <cacheField name="rtwt" numFmtId="164">
      <sharedItems containsSemiMixedTypes="0" containsString="0" containsNumber="1" minValue="7.5" maxValue="79.5"/>
    </cacheField>
    <cacheField name="shtwt" numFmtId="164">
      <sharedItems containsSemiMixedTypes="0" containsString="0" containsNumber="1" containsInteger="1" minValue="7" maxValue="63"/>
    </cacheField>
    <cacheField name="dm" numFmtId="164">
      <sharedItems containsSemiMixedTypes="0" containsString="0" containsNumber="1" minValue="32.36" maxValue="43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102"/>
    <n v="1"/>
    <n v="7"/>
    <n v="1.3333333333333333"/>
    <n v="1"/>
    <n v="89"/>
    <n v="276"/>
    <n v="39.5"/>
    <n v="34"/>
    <n v="73.5"/>
    <n v="43"/>
    <n v="37.29"/>
  </r>
  <r>
    <x v="0"/>
    <n v="208"/>
    <n v="2"/>
    <n v="7"/>
    <n v="1.3333333333333333"/>
    <n v="1"/>
    <n v="49"/>
    <n v="210"/>
    <n v="17.5"/>
    <n v="25"/>
    <n v="42.5"/>
    <n v="63"/>
    <n v="43.08"/>
  </r>
  <r>
    <x v="0"/>
    <n v="305"/>
    <n v="3"/>
    <n v="7"/>
    <n v="1.3333333333333333"/>
    <n v="1"/>
    <n v="50"/>
    <n v="131"/>
    <n v="23"/>
    <n v="20"/>
    <n v="43"/>
    <n v="57"/>
    <n v="37.29"/>
  </r>
  <r>
    <x v="1"/>
    <n v="101"/>
    <n v="1"/>
    <n v="7"/>
    <n v="1"/>
    <n v="1"/>
    <n v="117"/>
    <n v="188"/>
    <m/>
    <n v="18.5"/>
    <n v="79.5"/>
    <n v="48"/>
    <n v="42.85"/>
  </r>
  <r>
    <x v="1"/>
    <n v="206"/>
    <n v="2"/>
    <n v="5"/>
    <n v="1"/>
    <n v="1"/>
    <n v="14"/>
    <n v="48"/>
    <n v="7.5"/>
    <n v="5.5"/>
    <n v="13"/>
    <n v="16"/>
    <n v="34.950000000000003"/>
  </r>
  <r>
    <x v="1"/>
    <n v="306"/>
    <n v="3"/>
    <n v="5"/>
    <n v="1"/>
    <n v="1"/>
    <n v="48"/>
    <n v="124"/>
    <n v="30"/>
    <n v="19"/>
    <n v="49"/>
    <n v="56"/>
    <n v="42.85"/>
  </r>
  <r>
    <x v="2"/>
    <n v="103"/>
    <n v="1"/>
    <n v="7"/>
    <n v="1"/>
    <n v="1.5"/>
    <n v="60"/>
    <n v="138"/>
    <n v="35"/>
    <n v="17"/>
    <n v="52"/>
    <n v="43"/>
    <n v="42.15"/>
  </r>
  <r>
    <x v="2"/>
    <n v="207"/>
    <n v="2"/>
    <n v="7"/>
    <n v="1"/>
    <n v="1"/>
    <n v="14"/>
    <n v="67"/>
    <n v="8.5"/>
    <n v="7"/>
    <n v="15.5"/>
    <n v="8"/>
    <n v="43.77"/>
  </r>
  <r>
    <x v="2"/>
    <n v="307"/>
    <n v="3"/>
    <n v="5"/>
    <n v="1"/>
    <n v="1"/>
    <n v="56"/>
    <n v="80"/>
    <n v="38"/>
    <n v="14"/>
    <n v="52"/>
    <n v="51"/>
    <n v="42.15"/>
  </r>
  <r>
    <x v="3"/>
    <n v="109"/>
    <n v="1"/>
    <n v="5"/>
    <n v="1"/>
    <n v="1"/>
    <n v="48"/>
    <n v="118"/>
    <n v="37"/>
    <n v="21"/>
    <n v="58"/>
    <n v="56"/>
    <n v="32.36"/>
  </r>
  <r>
    <x v="3"/>
    <n v="203"/>
    <n v="2"/>
    <n v="5"/>
    <n v="1"/>
    <n v="1"/>
    <n v="50"/>
    <n v="120"/>
    <n v="22"/>
    <n v="17"/>
    <n v="39"/>
    <n v="41"/>
    <n v="32.65"/>
  </r>
  <r>
    <x v="3"/>
    <n v="302"/>
    <n v="3"/>
    <n v="5"/>
    <n v="1"/>
    <n v="1"/>
    <n v="45"/>
    <n v="90"/>
    <n v="30"/>
    <n v="13"/>
    <n v="43"/>
    <n v="62"/>
    <n v="32.65"/>
  </r>
  <r>
    <x v="4"/>
    <n v="104"/>
    <n v="1"/>
    <n v="5"/>
    <n v="1"/>
    <n v="1"/>
    <n v="11"/>
    <n v="149"/>
    <n v="3"/>
    <n v="8.5"/>
    <n v="11.5"/>
    <n v="16"/>
    <n v="38.979999999999997"/>
  </r>
  <r>
    <x v="4"/>
    <n v="201"/>
    <n v="2"/>
    <n v="5"/>
    <n v="1"/>
    <n v="1"/>
    <n v="65"/>
    <n v="190"/>
    <n v="27"/>
    <n v="26"/>
    <n v="53"/>
    <n v="57"/>
    <n v="39.549999999999997"/>
  </r>
  <r>
    <x v="4"/>
    <n v="304"/>
    <n v="3"/>
    <n v="7"/>
    <n v="1"/>
    <n v="1"/>
    <n v="25"/>
    <n v="130"/>
    <n v="10"/>
    <n v="26"/>
    <n v="36"/>
    <n v="23"/>
    <n v="39.549999999999997"/>
  </r>
  <r>
    <x v="5"/>
    <n v="105"/>
    <n v="1"/>
    <n v="5"/>
    <n v="1"/>
    <n v="2.5"/>
    <n v="31"/>
    <n v="138"/>
    <n v="20"/>
    <n v="16"/>
    <n v="36"/>
    <n v="27"/>
    <n v="42.65"/>
  </r>
  <r>
    <x v="5"/>
    <n v="209"/>
    <n v="2"/>
    <n v="7"/>
    <n v="1"/>
    <n v="1"/>
    <n v="39"/>
    <n v="129"/>
    <n v="18"/>
    <n v="14"/>
    <n v="32"/>
    <n v="26"/>
    <n v="39.51"/>
  </r>
  <r>
    <x v="5"/>
    <n v="308"/>
    <n v="3"/>
    <n v="7"/>
    <n v="1"/>
    <n v="1"/>
    <n v="10"/>
    <n v="23"/>
    <n v="4"/>
    <n v="3.5"/>
    <n v="7.5"/>
    <n v="7"/>
    <n v="42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3"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dataField="1" showAll="0"/>
    <pivotField showAll="0"/>
    <pivotField showAll="0"/>
    <pivotField numFmtId="164" showAll="0"/>
    <pivotField numFmtId="164"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OT_NUMBER" fld="1" baseField="0" baseItem="0"/>
    <dataField name="Sum of shtw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A16" sqref="A16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2.42578125" customWidth="1"/>
    <col min="4" max="4" width="11.5703125" customWidth="1"/>
    <col min="16" max="16" width="13.1406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</row>
    <row r="2" spans="1:16" x14ac:dyDescent="0.25">
      <c r="A2" s="3" t="s">
        <v>14</v>
      </c>
      <c r="B2" s="2">
        <v>102</v>
      </c>
      <c r="C2">
        <v>1</v>
      </c>
      <c r="D2" s="2">
        <v>7</v>
      </c>
      <c r="E2" s="4">
        <v>1.3333333333333333</v>
      </c>
      <c r="F2" s="4">
        <v>1</v>
      </c>
      <c r="G2" s="2">
        <v>89</v>
      </c>
      <c r="H2" s="2">
        <v>276</v>
      </c>
      <c r="I2" s="4">
        <v>39.5</v>
      </c>
      <c r="J2" s="4">
        <v>34</v>
      </c>
      <c r="K2" s="4">
        <v>73.5</v>
      </c>
      <c r="L2" s="4">
        <v>43</v>
      </c>
      <c r="M2" s="4">
        <v>37.29</v>
      </c>
      <c r="N2" s="2"/>
      <c r="O2" s="2"/>
      <c r="P2" s="2"/>
    </row>
    <row r="3" spans="1:16" x14ac:dyDescent="0.25">
      <c r="A3" s="3" t="s">
        <v>14</v>
      </c>
      <c r="B3" s="2">
        <v>208</v>
      </c>
      <c r="C3">
        <v>2</v>
      </c>
      <c r="D3" s="2">
        <v>7</v>
      </c>
      <c r="E3" s="4">
        <v>1.3333333333333333</v>
      </c>
      <c r="F3" s="4">
        <v>1</v>
      </c>
      <c r="G3" s="2">
        <v>49</v>
      </c>
      <c r="H3" s="2">
        <v>210</v>
      </c>
      <c r="I3" s="4">
        <v>17.5</v>
      </c>
      <c r="J3" s="4">
        <v>25</v>
      </c>
      <c r="K3" s="4">
        <v>42.5</v>
      </c>
      <c r="L3" s="4">
        <v>63</v>
      </c>
      <c r="M3" s="4">
        <v>43.08</v>
      </c>
      <c r="N3" s="2"/>
      <c r="O3" s="2"/>
      <c r="P3" s="2"/>
    </row>
    <row r="4" spans="1:16" x14ac:dyDescent="0.25">
      <c r="A4" s="3" t="s">
        <v>14</v>
      </c>
      <c r="B4" s="2">
        <v>305</v>
      </c>
      <c r="C4">
        <v>3</v>
      </c>
      <c r="D4" s="2">
        <v>7</v>
      </c>
      <c r="E4" s="4">
        <v>1.3333333333333333</v>
      </c>
      <c r="F4" s="4">
        <v>1</v>
      </c>
      <c r="G4" s="2">
        <v>50</v>
      </c>
      <c r="H4" s="2">
        <v>131</v>
      </c>
      <c r="I4" s="4">
        <v>23</v>
      </c>
      <c r="J4" s="4">
        <v>20</v>
      </c>
      <c r="K4" s="4">
        <v>43</v>
      </c>
      <c r="L4" s="4">
        <v>57</v>
      </c>
      <c r="M4" s="4">
        <v>37.29</v>
      </c>
      <c r="N4" s="2"/>
      <c r="O4" s="2"/>
      <c r="P4" s="2"/>
    </row>
    <row r="5" spans="1:16" x14ac:dyDescent="0.25">
      <c r="A5" s="3" t="s">
        <v>19</v>
      </c>
      <c r="B5" s="2"/>
      <c r="D5" s="2"/>
      <c r="E5" s="4">
        <f t="shared" ref="E5:M5" si="0">AVERAGE(E2,E3,E4)</f>
        <v>1.3333333333333333</v>
      </c>
      <c r="F5" s="4">
        <f t="shared" si="0"/>
        <v>1</v>
      </c>
      <c r="G5" s="4">
        <f t="shared" si="0"/>
        <v>62.666666666666664</v>
      </c>
      <c r="H5" s="4">
        <f t="shared" si="0"/>
        <v>205.66666666666666</v>
      </c>
      <c r="I5" s="4">
        <f t="shared" si="0"/>
        <v>26.666666666666668</v>
      </c>
      <c r="J5" s="4">
        <f t="shared" si="0"/>
        <v>26.333333333333332</v>
      </c>
      <c r="K5" s="4">
        <f t="shared" si="0"/>
        <v>53</v>
      </c>
      <c r="L5" s="4">
        <f t="shared" si="0"/>
        <v>54.333333333333336</v>
      </c>
      <c r="M5" s="4">
        <f t="shared" si="0"/>
        <v>39.22</v>
      </c>
      <c r="N5" s="2"/>
      <c r="O5" s="2"/>
      <c r="P5" s="2"/>
    </row>
    <row r="6" spans="1:16" x14ac:dyDescent="0.25">
      <c r="A6" s="3" t="s">
        <v>13</v>
      </c>
      <c r="B6" s="2">
        <v>101</v>
      </c>
      <c r="C6">
        <v>1</v>
      </c>
      <c r="D6" s="2">
        <v>7</v>
      </c>
      <c r="E6" s="4">
        <v>1</v>
      </c>
      <c r="F6" s="4">
        <v>1</v>
      </c>
      <c r="G6" s="2">
        <v>117</v>
      </c>
      <c r="H6" s="2">
        <v>188</v>
      </c>
      <c r="I6" s="4"/>
      <c r="J6" s="4">
        <v>18.5</v>
      </c>
      <c r="K6" s="4">
        <v>79.5</v>
      </c>
      <c r="L6" s="4">
        <v>48</v>
      </c>
      <c r="M6" s="4">
        <v>42.85</v>
      </c>
      <c r="N6" s="2"/>
      <c r="O6" s="2"/>
      <c r="P6" s="2"/>
    </row>
    <row r="7" spans="1:16" x14ac:dyDescent="0.25">
      <c r="A7" s="3" t="s">
        <v>13</v>
      </c>
      <c r="B7" s="2">
        <v>206</v>
      </c>
      <c r="C7">
        <v>2</v>
      </c>
      <c r="D7" s="2">
        <v>5</v>
      </c>
      <c r="E7" s="4">
        <v>1</v>
      </c>
      <c r="F7" s="4">
        <v>1</v>
      </c>
      <c r="G7" s="2">
        <v>14</v>
      </c>
      <c r="H7" s="2">
        <v>48</v>
      </c>
      <c r="I7" s="4">
        <v>7.5</v>
      </c>
      <c r="J7" s="4">
        <v>5.5</v>
      </c>
      <c r="K7" s="4">
        <v>13</v>
      </c>
      <c r="L7" s="4">
        <v>16</v>
      </c>
      <c r="M7" s="4">
        <v>34.950000000000003</v>
      </c>
      <c r="N7" s="2"/>
      <c r="O7" s="2"/>
      <c r="P7" s="2"/>
    </row>
    <row r="8" spans="1:16" x14ac:dyDescent="0.25">
      <c r="A8" s="3" t="s">
        <v>13</v>
      </c>
      <c r="B8" s="2">
        <v>306</v>
      </c>
      <c r="C8">
        <v>3</v>
      </c>
      <c r="D8" s="2">
        <v>5</v>
      </c>
      <c r="E8" s="4">
        <v>1</v>
      </c>
      <c r="F8" s="4">
        <v>1</v>
      </c>
      <c r="G8" s="2">
        <v>48</v>
      </c>
      <c r="H8" s="2">
        <v>124</v>
      </c>
      <c r="I8" s="4">
        <v>30</v>
      </c>
      <c r="J8" s="4">
        <v>19</v>
      </c>
      <c r="K8" s="4">
        <v>49</v>
      </c>
      <c r="L8" s="4">
        <v>56</v>
      </c>
      <c r="M8" s="4">
        <v>42.85</v>
      </c>
      <c r="N8" s="2"/>
      <c r="O8" s="2"/>
      <c r="P8" s="2"/>
    </row>
    <row r="9" spans="1:16" x14ac:dyDescent="0.25">
      <c r="A9" s="3" t="s">
        <v>19</v>
      </c>
      <c r="B9" s="2"/>
      <c r="D9" s="2"/>
      <c r="E9" s="4">
        <f t="shared" ref="E9:M9" si="1">AVERAGE(E6,E7,E8)</f>
        <v>1</v>
      </c>
      <c r="F9" s="4">
        <f t="shared" si="1"/>
        <v>1</v>
      </c>
      <c r="G9" s="4">
        <f t="shared" si="1"/>
        <v>59.666666666666664</v>
      </c>
      <c r="H9" s="4">
        <f t="shared" si="1"/>
        <v>120</v>
      </c>
      <c r="I9" s="4">
        <f t="shared" si="1"/>
        <v>18.75</v>
      </c>
      <c r="J9" s="4">
        <f t="shared" si="1"/>
        <v>14.333333333333334</v>
      </c>
      <c r="K9" s="4">
        <f t="shared" si="1"/>
        <v>47.166666666666664</v>
      </c>
      <c r="L9" s="4">
        <f t="shared" si="1"/>
        <v>40</v>
      </c>
      <c r="M9" s="4">
        <f t="shared" si="1"/>
        <v>40.216666666666669</v>
      </c>
      <c r="N9" s="2"/>
      <c r="O9" s="2"/>
      <c r="P9" s="2"/>
    </row>
    <row r="10" spans="1:16" x14ac:dyDescent="0.25">
      <c r="A10" s="3" t="s">
        <v>15</v>
      </c>
      <c r="B10" s="2">
        <v>103</v>
      </c>
      <c r="C10">
        <v>1</v>
      </c>
      <c r="D10" s="2">
        <v>7</v>
      </c>
      <c r="E10" s="4">
        <v>1</v>
      </c>
      <c r="F10" s="4">
        <v>1.5</v>
      </c>
      <c r="G10" s="2">
        <v>60</v>
      </c>
      <c r="H10" s="2">
        <v>138</v>
      </c>
      <c r="I10" s="4">
        <v>35</v>
      </c>
      <c r="J10" s="4">
        <v>17</v>
      </c>
      <c r="K10" s="4">
        <v>52</v>
      </c>
      <c r="L10" s="4">
        <v>43</v>
      </c>
      <c r="M10" s="4">
        <v>42.15</v>
      </c>
      <c r="N10" s="2"/>
      <c r="O10" s="2"/>
      <c r="P10" s="2"/>
    </row>
    <row r="11" spans="1:16" x14ac:dyDescent="0.25">
      <c r="A11" s="3" t="s">
        <v>15</v>
      </c>
      <c r="B11" s="2">
        <v>207</v>
      </c>
      <c r="C11">
        <v>2</v>
      </c>
      <c r="D11" s="2">
        <v>7</v>
      </c>
      <c r="E11" s="4">
        <v>1</v>
      </c>
      <c r="F11" s="4">
        <v>1</v>
      </c>
      <c r="G11" s="2">
        <v>14</v>
      </c>
      <c r="H11" s="2">
        <v>67</v>
      </c>
      <c r="I11" s="4">
        <v>8.5</v>
      </c>
      <c r="J11" s="4">
        <v>7</v>
      </c>
      <c r="K11" s="4">
        <v>15.5</v>
      </c>
      <c r="L11" s="4">
        <v>8</v>
      </c>
      <c r="M11" s="4">
        <v>43.77</v>
      </c>
      <c r="N11" s="2"/>
      <c r="O11" s="2"/>
      <c r="P11" s="2"/>
    </row>
    <row r="12" spans="1:16" x14ac:dyDescent="0.25">
      <c r="A12" s="3" t="s">
        <v>15</v>
      </c>
      <c r="B12" s="2">
        <v>307</v>
      </c>
      <c r="C12">
        <v>3</v>
      </c>
      <c r="D12" s="2">
        <v>5</v>
      </c>
      <c r="E12" s="4">
        <v>1</v>
      </c>
      <c r="F12" s="4">
        <v>1</v>
      </c>
      <c r="G12" s="2">
        <v>56</v>
      </c>
      <c r="H12" s="2">
        <v>80</v>
      </c>
      <c r="I12" s="4">
        <v>38</v>
      </c>
      <c r="J12" s="4">
        <v>14</v>
      </c>
      <c r="K12" s="4">
        <v>52</v>
      </c>
      <c r="L12" s="4">
        <v>51</v>
      </c>
      <c r="M12" s="4">
        <v>42.15</v>
      </c>
      <c r="N12" s="2"/>
      <c r="O12" s="2"/>
      <c r="P12" s="2"/>
    </row>
    <row r="13" spans="1:16" x14ac:dyDescent="0.25">
      <c r="A13" s="3" t="s">
        <v>19</v>
      </c>
      <c r="B13" s="2"/>
      <c r="D13" s="2"/>
      <c r="E13" s="4">
        <f t="shared" ref="E13:M13" si="2">AVERAGE(E10,E11,E12)</f>
        <v>1</v>
      </c>
      <c r="F13" s="4">
        <f t="shared" si="2"/>
        <v>1.1666666666666667</v>
      </c>
      <c r="G13" s="4">
        <f t="shared" si="2"/>
        <v>43.333333333333336</v>
      </c>
      <c r="H13" s="4">
        <f t="shared" si="2"/>
        <v>95</v>
      </c>
      <c r="I13" s="4">
        <f t="shared" si="2"/>
        <v>27.166666666666668</v>
      </c>
      <c r="J13" s="4">
        <f t="shared" si="2"/>
        <v>12.666666666666666</v>
      </c>
      <c r="K13" s="4">
        <f t="shared" si="2"/>
        <v>39.833333333333336</v>
      </c>
      <c r="L13" s="4">
        <f t="shared" si="2"/>
        <v>34</v>
      </c>
      <c r="M13" s="4">
        <f t="shared" si="2"/>
        <v>42.69</v>
      </c>
      <c r="N13" s="2"/>
      <c r="O13" s="2"/>
      <c r="P13" s="2"/>
    </row>
    <row r="14" spans="1:16" x14ac:dyDescent="0.25">
      <c r="A14" s="1" t="s">
        <v>18</v>
      </c>
      <c r="B14" s="2">
        <v>109</v>
      </c>
      <c r="C14">
        <v>1</v>
      </c>
      <c r="D14" s="2">
        <v>5</v>
      </c>
      <c r="E14" s="4">
        <v>1</v>
      </c>
      <c r="F14" s="4">
        <v>1</v>
      </c>
      <c r="G14" s="2">
        <v>48</v>
      </c>
      <c r="H14" s="2">
        <v>118</v>
      </c>
      <c r="I14" s="4">
        <v>37</v>
      </c>
      <c r="J14" s="4">
        <v>21</v>
      </c>
      <c r="K14" s="4">
        <v>58</v>
      </c>
      <c r="L14" s="4">
        <v>56</v>
      </c>
      <c r="M14" s="4">
        <v>32.36</v>
      </c>
      <c r="N14" s="2"/>
      <c r="O14" s="2"/>
      <c r="P14" s="2"/>
    </row>
    <row r="15" spans="1:16" x14ac:dyDescent="0.25">
      <c r="A15" s="1" t="s">
        <v>18</v>
      </c>
      <c r="B15" s="2">
        <v>203</v>
      </c>
      <c r="C15">
        <v>2</v>
      </c>
      <c r="D15" s="2">
        <v>5</v>
      </c>
      <c r="E15" s="4">
        <v>1</v>
      </c>
      <c r="F15" s="4">
        <v>1</v>
      </c>
      <c r="G15" s="2">
        <v>50</v>
      </c>
      <c r="H15" s="2">
        <v>120</v>
      </c>
      <c r="I15" s="4">
        <v>22</v>
      </c>
      <c r="J15" s="4">
        <v>17</v>
      </c>
      <c r="K15" s="4">
        <v>39</v>
      </c>
      <c r="L15" s="4">
        <v>41</v>
      </c>
      <c r="M15" s="4">
        <v>32.65</v>
      </c>
      <c r="N15" s="2"/>
      <c r="O15" s="2"/>
      <c r="P15" s="2"/>
    </row>
    <row r="16" spans="1:16" x14ac:dyDescent="0.25">
      <c r="A16" s="1" t="s">
        <v>18</v>
      </c>
      <c r="B16" s="2">
        <v>302</v>
      </c>
      <c r="C16">
        <v>3</v>
      </c>
      <c r="D16" s="2">
        <v>5</v>
      </c>
      <c r="E16" s="4">
        <v>1</v>
      </c>
      <c r="F16" s="4">
        <v>1</v>
      </c>
      <c r="G16" s="2">
        <v>45</v>
      </c>
      <c r="H16" s="2">
        <v>90</v>
      </c>
      <c r="I16" s="4">
        <v>30</v>
      </c>
      <c r="J16" s="4">
        <v>13</v>
      </c>
      <c r="K16" s="4">
        <v>43</v>
      </c>
      <c r="L16" s="4">
        <v>62</v>
      </c>
      <c r="M16" s="4">
        <v>32.65</v>
      </c>
      <c r="N16" s="2"/>
      <c r="O16" s="2"/>
      <c r="P16" s="2"/>
    </row>
    <row r="17" spans="1:16" x14ac:dyDescent="0.25">
      <c r="A17" s="1" t="s">
        <v>19</v>
      </c>
      <c r="B17" s="2"/>
      <c r="D17" s="2"/>
      <c r="E17" s="4">
        <f t="shared" ref="E17:M17" si="3">AVERAGE(E14,E16,E15)</f>
        <v>1</v>
      </c>
      <c r="F17" s="4">
        <f t="shared" si="3"/>
        <v>1</v>
      </c>
      <c r="G17" s="4">
        <f t="shared" si="3"/>
        <v>47.666666666666664</v>
      </c>
      <c r="H17" s="4">
        <f t="shared" si="3"/>
        <v>109.33333333333333</v>
      </c>
      <c r="I17" s="4">
        <f t="shared" si="3"/>
        <v>29.666666666666668</v>
      </c>
      <c r="J17" s="4">
        <f t="shared" si="3"/>
        <v>17</v>
      </c>
      <c r="K17" s="4">
        <f t="shared" si="3"/>
        <v>46.666666666666664</v>
      </c>
      <c r="L17" s="4">
        <f t="shared" si="3"/>
        <v>53</v>
      </c>
      <c r="M17" s="4">
        <f t="shared" si="3"/>
        <v>32.553333333333335</v>
      </c>
      <c r="N17" s="2"/>
      <c r="O17" s="2"/>
      <c r="P17" s="2"/>
    </row>
    <row r="18" spans="1:16" x14ac:dyDescent="0.25">
      <c r="A18" s="1" t="s">
        <v>16</v>
      </c>
      <c r="B18" s="2">
        <v>104</v>
      </c>
      <c r="C18">
        <v>1</v>
      </c>
      <c r="D18" s="2">
        <v>5</v>
      </c>
      <c r="E18" s="4">
        <v>1</v>
      </c>
      <c r="F18" s="4">
        <v>1</v>
      </c>
      <c r="G18" s="2">
        <v>11</v>
      </c>
      <c r="H18" s="2">
        <v>149</v>
      </c>
      <c r="I18" s="4">
        <v>3</v>
      </c>
      <c r="J18" s="4">
        <v>8.5</v>
      </c>
      <c r="K18" s="4">
        <v>11.5</v>
      </c>
      <c r="L18" s="4">
        <v>16</v>
      </c>
      <c r="M18" s="4">
        <v>38.979999999999997</v>
      </c>
      <c r="N18" s="2"/>
      <c r="O18" s="2"/>
      <c r="P18" s="2"/>
    </row>
    <row r="19" spans="1:16" x14ac:dyDescent="0.25">
      <c r="A19" s="1" t="s">
        <v>16</v>
      </c>
      <c r="B19" s="2">
        <v>201</v>
      </c>
      <c r="C19">
        <v>2</v>
      </c>
      <c r="D19" s="2">
        <v>5</v>
      </c>
      <c r="E19" s="4">
        <v>1</v>
      </c>
      <c r="F19" s="4">
        <v>1</v>
      </c>
      <c r="G19" s="2">
        <v>65</v>
      </c>
      <c r="H19" s="2">
        <v>190</v>
      </c>
      <c r="I19" s="4">
        <v>27</v>
      </c>
      <c r="J19" s="4">
        <v>26</v>
      </c>
      <c r="K19" s="4">
        <v>53</v>
      </c>
      <c r="L19" s="4">
        <v>57</v>
      </c>
      <c r="M19" s="4">
        <v>39.549999999999997</v>
      </c>
      <c r="N19" s="2"/>
      <c r="O19" s="2"/>
      <c r="P19" s="2"/>
    </row>
    <row r="20" spans="1:16" x14ac:dyDescent="0.25">
      <c r="A20" s="1" t="s">
        <v>16</v>
      </c>
      <c r="B20" s="2">
        <v>304</v>
      </c>
      <c r="C20">
        <v>3</v>
      </c>
      <c r="D20" s="2">
        <v>7</v>
      </c>
      <c r="E20" s="4">
        <v>1</v>
      </c>
      <c r="F20" s="4">
        <v>1</v>
      </c>
      <c r="G20" s="2">
        <v>25</v>
      </c>
      <c r="H20" s="2">
        <v>130</v>
      </c>
      <c r="I20" s="4">
        <v>10</v>
      </c>
      <c r="J20" s="4">
        <v>26</v>
      </c>
      <c r="K20" s="4">
        <v>36</v>
      </c>
      <c r="L20" s="4">
        <v>23</v>
      </c>
      <c r="M20" s="4">
        <v>39.549999999999997</v>
      </c>
      <c r="N20" s="2"/>
      <c r="O20" s="2"/>
      <c r="P20" s="2"/>
    </row>
    <row r="21" spans="1:16" x14ac:dyDescent="0.25">
      <c r="A21" s="1" t="s">
        <v>19</v>
      </c>
      <c r="B21" s="2"/>
      <c r="D21" s="2"/>
      <c r="E21" s="4">
        <f t="shared" ref="E21:M21" si="4">AVERAGE(E18,E19)</f>
        <v>1</v>
      </c>
      <c r="F21" s="4">
        <f t="shared" si="4"/>
        <v>1</v>
      </c>
      <c r="G21" s="4">
        <f t="shared" si="4"/>
        <v>38</v>
      </c>
      <c r="H21" s="4">
        <f t="shared" si="4"/>
        <v>169.5</v>
      </c>
      <c r="I21" s="4">
        <f t="shared" si="4"/>
        <v>15</v>
      </c>
      <c r="J21" s="4">
        <f t="shared" si="4"/>
        <v>17.25</v>
      </c>
      <c r="K21" s="4">
        <f t="shared" si="4"/>
        <v>32.25</v>
      </c>
      <c r="L21" s="4">
        <f t="shared" si="4"/>
        <v>36.5</v>
      </c>
      <c r="M21" s="4">
        <f t="shared" si="4"/>
        <v>39.265000000000001</v>
      </c>
      <c r="N21" s="2"/>
      <c r="O21" s="2"/>
      <c r="P21" s="2"/>
    </row>
    <row r="22" spans="1:16" x14ac:dyDescent="0.25">
      <c r="A22" s="3" t="s">
        <v>17</v>
      </c>
      <c r="B22" s="2">
        <v>105</v>
      </c>
      <c r="C22">
        <v>1</v>
      </c>
      <c r="D22" s="2">
        <v>5</v>
      </c>
      <c r="E22" s="4">
        <v>1</v>
      </c>
      <c r="F22" s="4">
        <v>2.5</v>
      </c>
      <c r="G22" s="2">
        <v>31</v>
      </c>
      <c r="H22" s="2">
        <v>138</v>
      </c>
      <c r="I22" s="4">
        <v>20</v>
      </c>
      <c r="J22" s="4">
        <v>16</v>
      </c>
      <c r="K22" s="4">
        <v>36</v>
      </c>
      <c r="L22" s="4">
        <v>27</v>
      </c>
      <c r="M22" s="4">
        <v>42.65</v>
      </c>
      <c r="N22" s="2"/>
      <c r="O22" s="2"/>
      <c r="P22" s="2"/>
    </row>
    <row r="23" spans="1:16" x14ac:dyDescent="0.25">
      <c r="A23" s="3" t="s">
        <v>17</v>
      </c>
      <c r="B23" s="2">
        <v>209</v>
      </c>
      <c r="C23">
        <v>2</v>
      </c>
      <c r="D23" s="2">
        <v>7</v>
      </c>
      <c r="E23" s="4">
        <v>1</v>
      </c>
      <c r="F23" s="4">
        <v>1</v>
      </c>
      <c r="G23" s="2">
        <v>39</v>
      </c>
      <c r="H23" s="2">
        <v>129</v>
      </c>
      <c r="I23" s="4">
        <v>18</v>
      </c>
      <c r="J23" s="4">
        <v>14</v>
      </c>
      <c r="K23" s="4">
        <v>32</v>
      </c>
      <c r="L23" s="4">
        <v>26</v>
      </c>
      <c r="M23" s="4">
        <v>39.51</v>
      </c>
      <c r="N23" s="2"/>
      <c r="O23" s="2"/>
      <c r="P23" s="2"/>
    </row>
    <row r="24" spans="1:16" x14ac:dyDescent="0.25">
      <c r="A24" s="3" t="s">
        <v>17</v>
      </c>
      <c r="B24" s="2">
        <v>308</v>
      </c>
      <c r="C24">
        <v>3</v>
      </c>
      <c r="D24" s="2">
        <v>7</v>
      </c>
      <c r="E24" s="4">
        <v>1</v>
      </c>
      <c r="F24" s="4">
        <v>1</v>
      </c>
      <c r="G24" s="2">
        <v>10</v>
      </c>
      <c r="H24" s="2">
        <v>23</v>
      </c>
      <c r="I24" s="4">
        <v>4</v>
      </c>
      <c r="J24" s="4">
        <v>3.5</v>
      </c>
      <c r="K24" s="4">
        <v>7.5</v>
      </c>
      <c r="L24" s="4">
        <v>7</v>
      </c>
      <c r="M24" s="4">
        <v>42.65</v>
      </c>
      <c r="N24" s="2"/>
      <c r="O24" s="2"/>
      <c r="P24" s="2"/>
    </row>
    <row r="25" spans="1:16" x14ac:dyDescent="0.25">
      <c r="A25" s="3" t="s">
        <v>19</v>
      </c>
      <c r="E25" s="5">
        <f t="shared" ref="E25:M25" si="5">AVERAGE(E22,E23,E24)</f>
        <v>1</v>
      </c>
      <c r="F25" s="5">
        <f t="shared" si="5"/>
        <v>1.5</v>
      </c>
      <c r="G25" s="5">
        <f t="shared" si="5"/>
        <v>26.666666666666668</v>
      </c>
      <c r="H25" s="5">
        <f t="shared" si="5"/>
        <v>96.666666666666671</v>
      </c>
      <c r="I25" s="5">
        <f t="shared" si="5"/>
        <v>14</v>
      </c>
      <c r="J25" s="5">
        <f t="shared" si="5"/>
        <v>11.166666666666666</v>
      </c>
      <c r="K25" s="5">
        <f t="shared" si="5"/>
        <v>25.166666666666668</v>
      </c>
      <c r="L25" s="5">
        <f t="shared" si="5"/>
        <v>20</v>
      </c>
      <c r="M25" s="5">
        <f t="shared" si="5"/>
        <v>41.603333333333332</v>
      </c>
    </row>
  </sheetData>
  <autoFilter ref="A1:P25"/>
  <sortState ref="A1:P25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5" sqref="D5"/>
    </sheetView>
  </sheetViews>
  <sheetFormatPr defaultRowHeight="15" x14ac:dyDescent="0.25"/>
  <cols>
    <col min="1" max="1" width="19.28515625" customWidth="1"/>
    <col min="2" max="2" width="21.42578125" bestFit="1" customWidth="1"/>
    <col min="3" max="3" width="12.5703125" customWidth="1"/>
  </cols>
  <sheetData>
    <row r="3" spans="1:3" x14ac:dyDescent="0.25">
      <c r="A3" s="6" t="s">
        <v>20</v>
      </c>
      <c r="B3" t="s">
        <v>22</v>
      </c>
      <c r="C3" t="s">
        <v>23</v>
      </c>
    </row>
    <row r="4" spans="1:3" x14ac:dyDescent="0.25">
      <c r="A4" s="7" t="s">
        <v>14</v>
      </c>
      <c r="B4" s="8">
        <v>615</v>
      </c>
      <c r="C4" s="8">
        <v>163</v>
      </c>
    </row>
    <row r="5" spans="1:3" x14ac:dyDescent="0.25">
      <c r="A5" s="7" t="s">
        <v>13</v>
      </c>
      <c r="B5" s="8">
        <v>613</v>
      </c>
      <c r="C5" s="8">
        <v>120</v>
      </c>
    </row>
    <row r="6" spans="1:3" x14ac:dyDescent="0.25">
      <c r="A6" s="7" t="s">
        <v>15</v>
      </c>
      <c r="B6" s="8">
        <v>617</v>
      </c>
      <c r="C6" s="8">
        <v>102</v>
      </c>
    </row>
    <row r="7" spans="1:3" x14ac:dyDescent="0.25">
      <c r="A7" s="7" t="s">
        <v>21</v>
      </c>
      <c r="B7" s="8">
        <v>1845</v>
      </c>
      <c r="C7" s="8"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A9" sqref="A9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2.42578125" customWidth="1"/>
    <col min="4" max="4" width="11.5703125" customWidth="1"/>
    <col min="14" max="14" width="15.140625" bestFit="1" customWidth="1"/>
    <col min="16" max="16" width="13.140625" bestFit="1" customWidth="1"/>
  </cols>
  <sheetData>
    <row r="1" spans="1:16" x14ac:dyDescent="0.25">
      <c r="A1" s="1" t="s">
        <v>24</v>
      </c>
      <c r="B1" t="s">
        <v>25</v>
      </c>
      <c r="C1" t="s">
        <v>26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</row>
    <row r="2" spans="1:16" x14ac:dyDescent="0.25">
      <c r="A2" s="3" t="s">
        <v>14</v>
      </c>
      <c r="B2" s="2">
        <v>102</v>
      </c>
      <c r="C2">
        <v>1</v>
      </c>
      <c r="D2" s="2">
        <v>7</v>
      </c>
      <c r="E2" s="4">
        <v>1.3333333333333333</v>
      </c>
      <c r="F2" s="4">
        <v>1</v>
      </c>
      <c r="G2" s="2">
        <v>89</v>
      </c>
      <c r="H2" s="2">
        <v>276</v>
      </c>
      <c r="I2" s="4">
        <v>39.5</v>
      </c>
      <c r="J2" s="4">
        <v>34</v>
      </c>
      <c r="K2" s="4">
        <v>73.5</v>
      </c>
      <c r="L2" s="4">
        <v>43</v>
      </c>
      <c r="M2" s="4">
        <v>37.29</v>
      </c>
      <c r="N2" s="2"/>
      <c r="O2" s="2"/>
      <c r="P2" s="2"/>
    </row>
    <row r="3" spans="1:16" x14ac:dyDescent="0.25">
      <c r="A3" s="3" t="s">
        <v>13</v>
      </c>
      <c r="B3" s="2">
        <v>101</v>
      </c>
      <c r="C3">
        <v>1</v>
      </c>
      <c r="D3" s="2">
        <v>7</v>
      </c>
      <c r="E3" s="4">
        <v>1</v>
      </c>
      <c r="F3" s="4">
        <v>1</v>
      </c>
      <c r="G3" s="2">
        <v>117</v>
      </c>
      <c r="H3" s="2">
        <v>188</v>
      </c>
      <c r="I3" s="4"/>
      <c r="J3" s="4">
        <v>18.5</v>
      </c>
      <c r="K3" s="4">
        <v>79.5</v>
      </c>
      <c r="L3" s="4">
        <v>48</v>
      </c>
      <c r="M3" s="4">
        <v>42.85</v>
      </c>
      <c r="N3" s="2"/>
      <c r="O3" s="2"/>
      <c r="P3" s="2"/>
    </row>
    <row r="4" spans="1:16" x14ac:dyDescent="0.25">
      <c r="A4" s="3" t="s">
        <v>15</v>
      </c>
      <c r="B4" s="2">
        <v>103</v>
      </c>
      <c r="C4">
        <v>1</v>
      </c>
      <c r="D4" s="2">
        <v>7</v>
      </c>
      <c r="E4" s="4">
        <v>1</v>
      </c>
      <c r="F4" s="4">
        <v>1.5</v>
      </c>
      <c r="G4" s="2">
        <v>60</v>
      </c>
      <c r="H4" s="2">
        <v>138</v>
      </c>
      <c r="I4" s="4">
        <v>35</v>
      </c>
      <c r="J4" s="4">
        <v>17</v>
      </c>
      <c r="K4" s="4">
        <v>52</v>
      </c>
      <c r="L4" s="4">
        <v>43</v>
      </c>
      <c r="M4" s="4">
        <v>42.15</v>
      </c>
      <c r="N4" s="2"/>
      <c r="O4" s="2"/>
      <c r="P4" s="2"/>
    </row>
    <row r="5" spans="1:16" x14ac:dyDescent="0.25">
      <c r="A5" s="1" t="s">
        <v>18</v>
      </c>
      <c r="B5" s="2">
        <v>109</v>
      </c>
      <c r="C5">
        <v>1</v>
      </c>
      <c r="D5" s="2">
        <v>5</v>
      </c>
      <c r="E5" s="4">
        <v>1</v>
      </c>
      <c r="F5" s="4">
        <v>1</v>
      </c>
      <c r="G5" s="2">
        <v>48</v>
      </c>
      <c r="H5" s="2">
        <v>118</v>
      </c>
      <c r="I5" s="4">
        <v>37</v>
      </c>
      <c r="J5" s="4">
        <v>21</v>
      </c>
      <c r="K5" s="4">
        <v>58</v>
      </c>
      <c r="L5" s="4">
        <v>56</v>
      </c>
      <c r="M5" s="4">
        <v>32.36</v>
      </c>
      <c r="N5" s="2"/>
      <c r="O5" s="2"/>
      <c r="P5" s="2"/>
    </row>
    <row r="6" spans="1:16" x14ac:dyDescent="0.25">
      <c r="A6" s="1" t="s">
        <v>16</v>
      </c>
      <c r="B6" s="2">
        <v>104</v>
      </c>
      <c r="C6">
        <v>1</v>
      </c>
      <c r="D6" s="2">
        <v>5</v>
      </c>
      <c r="E6" s="4">
        <v>1</v>
      </c>
      <c r="F6" s="4">
        <v>1</v>
      </c>
      <c r="G6" s="2">
        <v>11</v>
      </c>
      <c r="H6" s="2">
        <v>149</v>
      </c>
      <c r="I6" s="4">
        <v>3</v>
      </c>
      <c r="J6" s="4">
        <v>8.5</v>
      </c>
      <c r="K6" s="4">
        <v>11.5</v>
      </c>
      <c r="L6" s="4">
        <v>16</v>
      </c>
      <c r="M6" s="4">
        <v>38.979999999999997</v>
      </c>
      <c r="N6" s="2"/>
      <c r="O6" s="2"/>
      <c r="P6" s="2"/>
    </row>
    <row r="7" spans="1:16" x14ac:dyDescent="0.25">
      <c r="A7" s="3" t="s">
        <v>17</v>
      </c>
      <c r="B7" s="2">
        <v>105</v>
      </c>
      <c r="C7">
        <v>1</v>
      </c>
      <c r="D7" s="2">
        <v>5</v>
      </c>
      <c r="E7" s="4">
        <v>1</v>
      </c>
      <c r="F7" s="4">
        <v>2.5</v>
      </c>
      <c r="G7" s="2">
        <v>31</v>
      </c>
      <c r="H7" s="2">
        <v>138</v>
      </c>
      <c r="I7" s="4">
        <v>20</v>
      </c>
      <c r="J7" s="4">
        <v>16</v>
      </c>
      <c r="K7" s="4">
        <v>36</v>
      </c>
      <c r="L7" s="4">
        <v>27</v>
      </c>
      <c r="M7" s="4">
        <v>42.65</v>
      </c>
      <c r="N7" s="2"/>
      <c r="O7" s="2"/>
      <c r="P7" s="2"/>
    </row>
    <row r="8" spans="1:16" x14ac:dyDescent="0.25">
      <c r="A8" s="3" t="s">
        <v>14</v>
      </c>
      <c r="B8" s="2">
        <v>208</v>
      </c>
      <c r="C8">
        <v>2</v>
      </c>
      <c r="D8" s="2">
        <v>7</v>
      </c>
      <c r="E8" s="4">
        <v>1.3333333333333333</v>
      </c>
      <c r="F8" s="4">
        <v>1</v>
      </c>
      <c r="G8" s="2">
        <v>49</v>
      </c>
      <c r="H8" s="2">
        <v>210</v>
      </c>
      <c r="I8" s="4">
        <v>17.5</v>
      </c>
      <c r="J8" s="4">
        <v>25</v>
      </c>
      <c r="K8" s="4">
        <v>42.5</v>
      </c>
      <c r="L8" s="4">
        <v>63</v>
      </c>
      <c r="M8" s="4">
        <v>43.08</v>
      </c>
      <c r="N8" s="2"/>
      <c r="O8" s="2"/>
      <c r="P8" s="2"/>
    </row>
    <row r="9" spans="1:16" x14ac:dyDescent="0.25">
      <c r="A9" s="3" t="s">
        <v>13</v>
      </c>
      <c r="B9" s="2">
        <v>206</v>
      </c>
      <c r="C9">
        <v>2</v>
      </c>
      <c r="D9" s="2">
        <v>5</v>
      </c>
      <c r="E9" s="4">
        <v>1</v>
      </c>
      <c r="F9" s="4">
        <v>1</v>
      </c>
      <c r="G9" s="2">
        <v>14</v>
      </c>
      <c r="H9" s="2">
        <v>48</v>
      </c>
      <c r="I9" s="4">
        <v>7.5</v>
      </c>
      <c r="J9" s="4">
        <v>5.5</v>
      </c>
      <c r="K9" s="4">
        <v>13</v>
      </c>
      <c r="L9" s="4">
        <v>16</v>
      </c>
      <c r="M9" s="4">
        <v>34.950000000000003</v>
      </c>
      <c r="N9" s="2"/>
      <c r="O9" s="2"/>
      <c r="P9" s="2"/>
    </row>
    <row r="10" spans="1:16" x14ac:dyDescent="0.25">
      <c r="A10" s="3" t="s">
        <v>15</v>
      </c>
      <c r="B10" s="2">
        <v>207</v>
      </c>
      <c r="C10">
        <v>2</v>
      </c>
      <c r="D10" s="2">
        <v>7</v>
      </c>
      <c r="E10" s="4">
        <v>1</v>
      </c>
      <c r="F10" s="4">
        <v>1</v>
      </c>
      <c r="G10" s="2">
        <v>14</v>
      </c>
      <c r="H10" s="2">
        <v>67</v>
      </c>
      <c r="I10" s="4">
        <v>8.5</v>
      </c>
      <c r="J10" s="4">
        <v>7</v>
      </c>
      <c r="K10" s="4">
        <v>15.5</v>
      </c>
      <c r="L10" s="4">
        <v>8</v>
      </c>
      <c r="M10" s="4">
        <v>43.77</v>
      </c>
      <c r="N10" s="2"/>
      <c r="O10" s="2"/>
      <c r="P10" s="2"/>
    </row>
    <row r="11" spans="1:16" x14ac:dyDescent="0.25">
      <c r="A11" s="1" t="s">
        <v>18</v>
      </c>
      <c r="B11" s="2">
        <v>203</v>
      </c>
      <c r="C11">
        <v>2</v>
      </c>
      <c r="D11" s="2">
        <v>5</v>
      </c>
      <c r="E11" s="4">
        <v>1</v>
      </c>
      <c r="F11" s="4">
        <v>1</v>
      </c>
      <c r="G11" s="2">
        <v>50</v>
      </c>
      <c r="H11" s="2">
        <v>120</v>
      </c>
      <c r="I11" s="4">
        <v>22</v>
      </c>
      <c r="J11" s="4">
        <v>17</v>
      </c>
      <c r="K11" s="4">
        <v>39</v>
      </c>
      <c r="L11" s="4">
        <v>41</v>
      </c>
      <c r="M11" s="4">
        <v>32.65</v>
      </c>
      <c r="N11" s="2"/>
      <c r="O11" s="2"/>
      <c r="P11" s="2"/>
    </row>
    <row r="12" spans="1:16" x14ac:dyDescent="0.25">
      <c r="A12" s="1" t="s">
        <v>16</v>
      </c>
      <c r="B12" s="2">
        <v>201</v>
      </c>
      <c r="C12">
        <v>2</v>
      </c>
      <c r="D12" s="2">
        <v>5</v>
      </c>
      <c r="E12" s="4">
        <v>1</v>
      </c>
      <c r="F12" s="4">
        <v>1</v>
      </c>
      <c r="G12" s="2">
        <v>65</v>
      </c>
      <c r="H12" s="2">
        <v>190</v>
      </c>
      <c r="I12" s="4">
        <v>27</v>
      </c>
      <c r="J12" s="4">
        <v>26</v>
      </c>
      <c r="K12" s="4">
        <v>53</v>
      </c>
      <c r="L12" s="4">
        <v>57</v>
      </c>
      <c r="M12" s="4">
        <v>39.549999999999997</v>
      </c>
      <c r="N12" s="2"/>
      <c r="O12" s="2"/>
      <c r="P12" s="2"/>
    </row>
    <row r="13" spans="1:16" x14ac:dyDescent="0.25">
      <c r="A13" s="3" t="s">
        <v>17</v>
      </c>
      <c r="B13" s="2">
        <v>209</v>
      </c>
      <c r="C13">
        <v>2</v>
      </c>
      <c r="D13" s="2">
        <v>7</v>
      </c>
      <c r="E13" s="4">
        <v>1</v>
      </c>
      <c r="F13" s="4">
        <v>1</v>
      </c>
      <c r="G13" s="2">
        <v>39</v>
      </c>
      <c r="H13" s="2">
        <v>129</v>
      </c>
      <c r="I13" s="4">
        <v>18</v>
      </c>
      <c r="J13" s="4">
        <v>14</v>
      </c>
      <c r="K13" s="4">
        <v>32</v>
      </c>
      <c r="L13" s="4">
        <v>26</v>
      </c>
      <c r="M13" s="4">
        <v>39.51</v>
      </c>
      <c r="N13" s="2"/>
      <c r="O13" s="2"/>
      <c r="P13" s="2"/>
    </row>
    <row r="14" spans="1:16" x14ac:dyDescent="0.25">
      <c r="A14" s="3" t="s">
        <v>14</v>
      </c>
      <c r="B14" s="2">
        <v>305</v>
      </c>
      <c r="C14">
        <v>3</v>
      </c>
      <c r="D14" s="2">
        <v>7</v>
      </c>
      <c r="E14" s="4">
        <v>1.3333333333333333</v>
      </c>
      <c r="F14" s="4">
        <v>1</v>
      </c>
      <c r="G14" s="2">
        <v>50</v>
      </c>
      <c r="H14" s="2">
        <v>131</v>
      </c>
      <c r="I14" s="4">
        <v>23</v>
      </c>
      <c r="J14" s="4">
        <v>20</v>
      </c>
      <c r="K14" s="4">
        <v>43</v>
      </c>
      <c r="L14" s="4">
        <v>57</v>
      </c>
      <c r="M14" s="4">
        <v>37.29</v>
      </c>
      <c r="N14" s="2"/>
      <c r="O14" s="2"/>
      <c r="P14" s="2"/>
    </row>
    <row r="15" spans="1:16" x14ac:dyDescent="0.25">
      <c r="A15" s="3" t="s">
        <v>13</v>
      </c>
      <c r="B15" s="2">
        <v>306</v>
      </c>
      <c r="C15">
        <v>3</v>
      </c>
      <c r="D15" s="2">
        <v>5</v>
      </c>
      <c r="E15" s="4">
        <v>1</v>
      </c>
      <c r="F15" s="4">
        <v>1</v>
      </c>
      <c r="G15" s="2">
        <v>48</v>
      </c>
      <c r="H15" s="2">
        <v>124</v>
      </c>
      <c r="I15" s="4">
        <v>30</v>
      </c>
      <c r="J15" s="4">
        <v>19</v>
      </c>
      <c r="K15" s="4">
        <v>49</v>
      </c>
      <c r="L15" s="4">
        <v>56</v>
      </c>
      <c r="M15" s="4">
        <v>42.85</v>
      </c>
      <c r="N15" s="2"/>
      <c r="O15" s="2"/>
      <c r="P15" s="2"/>
    </row>
    <row r="16" spans="1:16" x14ac:dyDescent="0.25">
      <c r="A16" s="3" t="s">
        <v>15</v>
      </c>
      <c r="B16" s="2">
        <v>307</v>
      </c>
      <c r="C16">
        <v>3</v>
      </c>
      <c r="D16" s="2">
        <v>5</v>
      </c>
      <c r="E16" s="4">
        <v>1</v>
      </c>
      <c r="F16" s="4">
        <v>1</v>
      </c>
      <c r="G16" s="2">
        <v>56</v>
      </c>
      <c r="H16" s="2">
        <v>80</v>
      </c>
      <c r="I16" s="4">
        <v>38</v>
      </c>
      <c r="J16" s="4">
        <v>14</v>
      </c>
      <c r="K16" s="4">
        <v>52</v>
      </c>
      <c r="L16" s="4">
        <v>51</v>
      </c>
      <c r="M16" s="4">
        <v>42.15</v>
      </c>
      <c r="N16" s="2"/>
      <c r="O16" s="2"/>
      <c r="P16" s="2"/>
    </row>
    <row r="17" spans="1:16" x14ac:dyDescent="0.25">
      <c r="A17" s="1" t="s">
        <v>18</v>
      </c>
      <c r="B17" s="2">
        <v>302</v>
      </c>
      <c r="C17">
        <v>3</v>
      </c>
      <c r="D17" s="2">
        <v>5</v>
      </c>
      <c r="E17" s="4">
        <v>1</v>
      </c>
      <c r="F17" s="4">
        <v>1</v>
      </c>
      <c r="G17" s="2">
        <v>45</v>
      </c>
      <c r="H17" s="2">
        <v>90</v>
      </c>
      <c r="I17" s="4">
        <v>30</v>
      </c>
      <c r="J17" s="4">
        <v>13</v>
      </c>
      <c r="K17" s="4">
        <v>43</v>
      </c>
      <c r="L17" s="4">
        <v>62</v>
      </c>
      <c r="M17" s="4">
        <v>32.65</v>
      </c>
      <c r="N17" s="2"/>
      <c r="O17" s="2"/>
      <c r="P17" s="2"/>
    </row>
    <row r="18" spans="1:16" x14ac:dyDescent="0.25">
      <c r="A18" s="1" t="s">
        <v>16</v>
      </c>
      <c r="B18" s="2">
        <v>304</v>
      </c>
      <c r="C18">
        <v>3</v>
      </c>
      <c r="D18" s="2">
        <v>7</v>
      </c>
      <c r="E18" s="4">
        <v>1</v>
      </c>
      <c r="F18" s="4">
        <v>1</v>
      </c>
      <c r="G18" s="2">
        <v>25</v>
      </c>
      <c r="H18" s="2">
        <v>130</v>
      </c>
      <c r="I18" s="4">
        <v>10</v>
      </c>
      <c r="J18" s="4">
        <v>26</v>
      </c>
      <c r="K18" s="4">
        <v>36</v>
      </c>
      <c r="L18" s="4">
        <v>23</v>
      </c>
      <c r="M18" s="4">
        <v>39.549999999999997</v>
      </c>
      <c r="N18" s="2"/>
      <c r="O18" s="2"/>
      <c r="P18" s="2"/>
    </row>
    <row r="19" spans="1:16" x14ac:dyDescent="0.25">
      <c r="A19" s="3" t="s">
        <v>17</v>
      </c>
      <c r="B19" s="2">
        <v>308</v>
      </c>
      <c r="C19">
        <v>3</v>
      </c>
      <c r="D19" s="2">
        <v>7</v>
      </c>
      <c r="E19" s="4">
        <v>1</v>
      </c>
      <c r="F19" s="4">
        <v>1</v>
      </c>
      <c r="G19" s="2">
        <v>10</v>
      </c>
      <c r="H19" s="2">
        <v>23</v>
      </c>
      <c r="I19" s="4">
        <v>4</v>
      </c>
      <c r="J19" s="4">
        <v>3.5</v>
      </c>
      <c r="K19" s="4">
        <v>7.5</v>
      </c>
      <c r="L19" s="4">
        <v>7</v>
      </c>
      <c r="M19" s="4">
        <v>42.65</v>
      </c>
      <c r="N19" s="2"/>
      <c r="O19" s="2"/>
      <c r="P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Accessions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Ekanem, Ukoabasi (IITA)</dc:creator>
  <cp:lastModifiedBy>Cletus Emmanuel</cp:lastModifiedBy>
  <dcterms:created xsi:type="dcterms:W3CDTF">2022-02-08T13:08:51Z</dcterms:created>
  <dcterms:modified xsi:type="dcterms:W3CDTF">2022-04-12T14:43:56Z</dcterms:modified>
</cp:coreProperties>
</file>