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.van.doorn\Desktop\iita_data\ayt20 selection\"/>
    </mc:Choice>
  </mc:AlternateContent>
  <bookViews>
    <workbookView xWindow="-96" yWindow="-96" windowWidth="22692" windowHeight="14592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0" i="1" l="1"/>
  <c r="E60" i="1"/>
  <c r="E58" i="1"/>
  <c r="F57" i="1"/>
  <c r="L55" i="1"/>
  <c r="F55" i="1"/>
  <c r="D55" i="1"/>
  <c r="M52" i="1"/>
  <c r="E52" i="1"/>
  <c r="F49" i="1"/>
  <c r="L47" i="1"/>
  <c r="D47" i="1"/>
  <c r="M44" i="1"/>
  <c r="E44" i="1"/>
  <c r="M42" i="1"/>
  <c r="M62" i="1" s="1"/>
  <c r="L42" i="1"/>
  <c r="L62" i="1" s="1"/>
  <c r="K42" i="1"/>
  <c r="K62" i="1" s="1"/>
  <c r="F42" i="1"/>
  <c r="F62" i="1" s="1"/>
  <c r="E42" i="1"/>
  <c r="E62" i="1" s="1"/>
  <c r="D42" i="1"/>
  <c r="D62" i="1" s="1"/>
  <c r="C42" i="1"/>
  <c r="C62" i="1" s="1"/>
  <c r="F41" i="1"/>
  <c r="F61" i="1" s="1"/>
  <c r="M40" i="1"/>
  <c r="L40" i="1"/>
  <c r="L60" i="1" s="1"/>
  <c r="K40" i="1"/>
  <c r="K60" i="1" s="1"/>
  <c r="E40" i="1"/>
  <c r="D40" i="1"/>
  <c r="D60" i="1" s="1"/>
  <c r="C40" i="1"/>
  <c r="C60" i="1" s="1"/>
  <c r="M39" i="1"/>
  <c r="M59" i="1" s="1"/>
  <c r="L39" i="1"/>
  <c r="L59" i="1" s="1"/>
  <c r="G39" i="1"/>
  <c r="G59" i="1" s="1"/>
  <c r="F39" i="1"/>
  <c r="F59" i="1" s="1"/>
  <c r="E39" i="1"/>
  <c r="E59" i="1" s="1"/>
  <c r="D39" i="1"/>
  <c r="D59" i="1" s="1"/>
  <c r="G38" i="1"/>
  <c r="G58" i="1" s="1"/>
  <c r="M37" i="1"/>
  <c r="M57" i="1" s="1"/>
  <c r="L37" i="1"/>
  <c r="L57" i="1" s="1"/>
  <c r="K37" i="1"/>
  <c r="K57" i="1" s="1"/>
  <c r="F37" i="1"/>
  <c r="E37" i="1"/>
  <c r="E57" i="1" s="1"/>
  <c r="D37" i="1"/>
  <c r="D57" i="1" s="1"/>
  <c r="C37" i="1"/>
  <c r="C57" i="1" s="1"/>
  <c r="M36" i="1"/>
  <c r="M56" i="1" s="1"/>
  <c r="H36" i="1"/>
  <c r="H56" i="1" s="1"/>
  <c r="F36" i="1"/>
  <c r="F56" i="1" s="1"/>
  <c r="E36" i="1"/>
  <c r="E56" i="1" s="1"/>
  <c r="L35" i="1"/>
  <c r="K35" i="1"/>
  <c r="K55" i="1" s="1"/>
  <c r="I35" i="1"/>
  <c r="I55" i="1" s="1"/>
  <c r="H35" i="1"/>
  <c r="H55" i="1" s="1"/>
  <c r="D35" i="1"/>
  <c r="C35" i="1"/>
  <c r="C55" i="1" s="1"/>
  <c r="M34" i="1"/>
  <c r="M54" i="1" s="1"/>
  <c r="L34" i="1"/>
  <c r="L54" i="1" s="1"/>
  <c r="K34" i="1"/>
  <c r="K54" i="1" s="1"/>
  <c r="F34" i="1"/>
  <c r="F54" i="1" s="1"/>
  <c r="E34" i="1"/>
  <c r="E54" i="1" s="1"/>
  <c r="D34" i="1"/>
  <c r="D54" i="1" s="1"/>
  <c r="C34" i="1"/>
  <c r="C54" i="1" s="1"/>
  <c r="F33" i="1"/>
  <c r="F53" i="1" s="1"/>
  <c r="M32" i="1"/>
  <c r="L32" i="1"/>
  <c r="L52" i="1" s="1"/>
  <c r="K32" i="1"/>
  <c r="K52" i="1" s="1"/>
  <c r="E32" i="1"/>
  <c r="D32" i="1"/>
  <c r="D52" i="1" s="1"/>
  <c r="C32" i="1"/>
  <c r="C52" i="1" s="1"/>
  <c r="M31" i="1"/>
  <c r="M51" i="1" s="1"/>
  <c r="L31" i="1"/>
  <c r="L51" i="1" s="1"/>
  <c r="G31" i="1"/>
  <c r="G51" i="1" s="1"/>
  <c r="F31" i="1"/>
  <c r="F51" i="1" s="1"/>
  <c r="E31" i="1"/>
  <c r="E51" i="1" s="1"/>
  <c r="D31" i="1"/>
  <c r="D51" i="1" s="1"/>
  <c r="H30" i="1"/>
  <c r="H50" i="1" s="1"/>
  <c r="G30" i="1"/>
  <c r="G50" i="1" s="1"/>
  <c r="M29" i="1"/>
  <c r="M49" i="1" s="1"/>
  <c r="L29" i="1"/>
  <c r="L49" i="1" s="1"/>
  <c r="K29" i="1"/>
  <c r="K49" i="1" s="1"/>
  <c r="F29" i="1"/>
  <c r="E29" i="1"/>
  <c r="E49" i="1" s="1"/>
  <c r="D29" i="1"/>
  <c r="D49" i="1" s="1"/>
  <c r="C29" i="1"/>
  <c r="C49" i="1" s="1"/>
  <c r="M28" i="1"/>
  <c r="M48" i="1" s="1"/>
  <c r="F28" i="1"/>
  <c r="F48" i="1" s="1"/>
  <c r="E28" i="1"/>
  <c r="E48" i="1" s="1"/>
  <c r="L27" i="1"/>
  <c r="K27" i="1"/>
  <c r="K47" i="1" s="1"/>
  <c r="I27" i="1"/>
  <c r="I47" i="1" s="1"/>
  <c r="D27" i="1"/>
  <c r="C27" i="1"/>
  <c r="C47" i="1" s="1"/>
  <c r="M26" i="1"/>
  <c r="M46" i="1" s="1"/>
  <c r="L26" i="1"/>
  <c r="L46" i="1" s="1"/>
  <c r="K26" i="1"/>
  <c r="K46" i="1" s="1"/>
  <c r="F26" i="1"/>
  <c r="F46" i="1" s="1"/>
  <c r="E26" i="1"/>
  <c r="E46" i="1" s="1"/>
  <c r="D26" i="1"/>
  <c r="D46" i="1" s="1"/>
  <c r="C26" i="1"/>
  <c r="C46" i="1" s="1"/>
  <c r="F25" i="1"/>
  <c r="F45" i="1" s="1"/>
  <c r="M24" i="1"/>
  <c r="L24" i="1"/>
  <c r="L44" i="1" s="1"/>
  <c r="K24" i="1"/>
  <c r="K44" i="1" s="1"/>
  <c r="E24" i="1"/>
  <c r="D24" i="1"/>
  <c r="D44" i="1" s="1"/>
  <c r="C24" i="1"/>
  <c r="C44" i="1" s="1"/>
  <c r="M23" i="1"/>
  <c r="M43" i="1" s="1"/>
  <c r="L23" i="1"/>
  <c r="L43" i="1" s="1"/>
  <c r="F23" i="1"/>
  <c r="F43" i="1" s="1"/>
  <c r="E23" i="1"/>
  <c r="E43" i="1" s="1"/>
  <c r="D23" i="1"/>
  <c r="D43" i="1" s="1"/>
  <c r="M22" i="1"/>
  <c r="M38" i="1" s="1"/>
  <c r="M58" i="1" s="1"/>
  <c r="L22" i="1"/>
  <c r="L41" i="1" s="1"/>
  <c r="L61" i="1" s="1"/>
  <c r="K22" i="1"/>
  <c r="K36" i="1" s="1"/>
  <c r="K56" i="1" s="1"/>
  <c r="J22" i="1"/>
  <c r="J32" i="1" s="1"/>
  <c r="J52" i="1" s="1"/>
  <c r="I22" i="1"/>
  <c r="H22" i="1"/>
  <c r="H33" i="1" s="1"/>
  <c r="H53" i="1" s="1"/>
  <c r="G22" i="1"/>
  <c r="G33" i="1" s="1"/>
  <c r="G53" i="1" s="1"/>
  <c r="F22" i="1"/>
  <c r="F35" i="1" s="1"/>
  <c r="E22" i="1"/>
  <c r="E38" i="1" s="1"/>
  <c r="D22" i="1"/>
  <c r="D41" i="1" s="1"/>
  <c r="D61" i="1" s="1"/>
  <c r="C22" i="1"/>
  <c r="C36" i="1" s="1"/>
  <c r="C56" i="1" s="1"/>
  <c r="O2" i="1"/>
  <c r="J27" i="1" l="1"/>
  <c r="J47" i="1" s="1"/>
  <c r="I42" i="1"/>
  <c r="I62" i="1" s="1"/>
  <c r="I34" i="1"/>
  <c r="I54" i="1" s="1"/>
  <c r="I26" i="1"/>
  <c r="I46" i="1" s="1"/>
  <c r="I36" i="1"/>
  <c r="I56" i="1" s="1"/>
  <c r="I39" i="1"/>
  <c r="I59" i="1" s="1"/>
  <c r="I31" i="1"/>
  <c r="I51" i="1" s="1"/>
  <c r="I23" i="1"/>
  <c r="I43" i="1" s="1"/>
  <c r="I28" i="1"/>
  <c r="I48" i="1" s="1"/>
  <c r="I37" i="1"/>
  <c r="I57" i="1" s="1"/>
  <c r="I29" i="1"/>
  <c r="I49" i="1" s="1"/>
  <c r="G23" i="1"/>
  <c r="G43" i="1" s="1"/>
  <c r="H27" i="1"/>
  <c r="H47" i="1" s="1"/>
  <c r="H28" i="1"/>
  <c r="H48" i="1" s="1"/>
  <c r="G36" i="1"/>
  <c r="G56" i="1" s="1"/>
  <c r="I40" i="1"/>
  <c r="I60" i="1" s="1"/>
  <c r="I41" i="1"/>
  <c r="I61" i="1" s="1"/>
  <c r="J39" i="1"/>
  <c r="J59" i="1" s="1"/>
  <c r="J31" i="1"/>
  <c r="J51" i="1" s="1"/>
  <c r="J23" i="1"/>
  <c r="J43" i="1" s="1"/>
  <c r="J33" i="1"/>
  <c r="J53" i="1" s="1"/>
  <c r="J36" i="1"/>
  <c r="J56" i="1" s="1"/>
  <c r="J28" i="1"/>
  <c r="J48" i="1" s="1"/>
  <c r="J25" i="1"/>
  <c r="J45" i="1" s="1"/>
  <c r="J42" i="1"/>
  <c r="J62" i="1" s="1"/>
  <c r="J34" i="1"/>
  <c r="J54" i="1" s="1"/>
  <c r="J26" i="1"/>
  <c r="J46" i="1" s="1"/>
  <c r="J41" i="1"/>
  <c r="J61" i="1" s="1"/>
  <c r="J35" i="1"/>
  <c r="J55" i="1" s="1"/>
  <c r="G25" i="1"/>
  <c r="G45" i="1" s="1"/>
  <c r="I30" i="1"/>
  <c r="I50" i="1" s="1"/>
  <c r="H38" i="1"/>
  <c r="H58" i="1" s="1"/>
  <c r="H25" i="1"/>
  <c r="H45" i="1" s="1"/>
  <c r="J30" i="1"/>
  <c r="J50" i="1" s="1"/>
  <c r="I38" i="1"/>
  <c r="I58" i="1" s="1"/>
  <c r="G40" i="1"/>
  <c r="G60" i="1" s="1"/>
  <c r="G32" i="1"/>
  <c r="G52" i="1" s="1"/>
  <c r="G24" i="1"/>
  <c r="G44" i="1" s="1"/>
  <c r="G42" i="1"/>
  <c r="G62" i="1" s="1"/>
  <c r="G34" i="1"/>
  <c r="G54" i="1" s="1"/>
  <c r="G37" i="1"/>
  <c r="G57" i="1" s="1"/>
  <c r="G29" i="1"/>
  <c r="G49" i="1" s="1"/>
  <c r="G35" i="1"/>
  <c r="G55" i="1" s="1"/>
  <c r="G27" i="1"/>
  <c r="G47" i="1" s="1"/>
  <c r="G26" i="1"/>
  <c r="G46" i="1" s="1"/>
  <c r="I24" i="1"/>
  <c r="I44" i="1" s="1"/>
  <c r="I25" i="1"/>
  <c r="I45" i="1" s="1"/>
  <c r="J29" i="1"/>
  <c r="J49" i="1" s="1"/>
  <c r="J38" i="1"/>
  <c r="J58" i="1" s="1"/>
  <c r="G41" i="1"/>
  <c r="G61" i="1" s="1"/>
  <c r="J40" i="1"/>
  <c r="J60" i="1" s="1"/>
  <c r="H37" i="1"/>
  <c r="H57" i="1" s="1"/>
  <c r="H29" i="1"/>
  <c r="H49" i="1" s="1"/>
  <c r="H31" i="1"/>
  <c r="H51" i="1" s="1"/>
  <c r="H42" i="1"/>
  <c r="H62" i="1" s="1"/>
  <c r="H34" i="1"/>
  <c r="H54" i="1" s="1"/>
  <c r="H26" i="1"/>
  <c r="H46" i="1" s="1"/>
  <c r="H40" i="1"/>
  <c r="H60" i="1" s="1"/>
  <c r="H32" i="1"/>
  <c r="H52" i="1" s="1"/>
  <c r="H24" i="1"/>
  <c r="H44" i="1" s="1"/>
  <c r="H39" i="1"/>
  <c r="H59" i="1" s="1"/>
  <c r="H23" i="1"/>
  <c r="H43" i="1" s="1"/>
  <c r="J24" i="1"/>
  <c r="J44" i="1" s="1"/>
  <c r="G28" i="1"/>
  <c r="G48" i="1" s="1"/>
  <c r="I32" i="1"/>
  <c r="I52" i="1" s="1"/>
  <c r="I33" i="1"/>
  <c r="I53" i="1" s="1"/>
  <c r="J37" i="1"/>
  <c r="J57" i="1" s="1"/>
  <c r="H41" i="1"/>
  <c r="H61" i="1" s="1"/>
  <c r="C38" i="1"/>
  <c r="C58" i="1" s="1"/>
  <c r="K38" i="1"/>
  <c r="K58" i="1" s="1"/>
  <c r="C23" i="1"/>
  <c r="C43" i="1" s="1"/>
  <c r="K23" i="1"/>
  <c r="K43" i="1" s="1"/>
  <c r="E25" i="1"/>
  <c r="E45" i="1" s="1"/>
  <c r="M25" i="1"/>
  <c r="M45" i="1" s="1"/>
  <c r="D28" i="1"/>
  <c r="D48" i="1" s="1"/>
  <c r="L28" i="1"/>
  <c r="L48" i="1" s="1"/>
  <c r="F30" i="1"/>
  <c r="F50" i="1" s="1"/>
  <c r="C31" i="1"/>
  <c r="C51" i="1" s="1"/>
  <c r="K31" i="1"/>
  <c r="K51" i="1" s="1"/>
  <c r="E33" i="1"/>
  <c r="E53" i="1" s="1"/>
  <c r="M33" i="1"/>
  <c r="M53" i="1" s="1"/>
  <c r="D36" i="1"/>
  <c r="D56" i="1" s="1"/>
  <c r="L36" i="1"/>
  <c r="L56" i="1" s="1"/>
  <c r="F38" i="1"/>
  <c r="F58" i="1" s="1"/>
  <c r="C39" i="1"/>
  <c r="C59" i="1" s="1"/>
  <c r="K39" i="1"/>
  <c r="K59" i="1" s="1"/>
  <c r="E41" i="1"/>
  <c r="E61" i="1" s="1"/>
  <c r="M41" i="1"/>
  <c r="M61" i="1" s="1"/>
  <c r="C30" i="1"/>
  <c r="C50" i="1" s="1"/>
  <c r="F24" i="1"/>
  <c r="F44" i="1" s="1"/>
  <c r="C25" i="1"/>
  <c r="C45" i="1" s="1"/>
  <c r="K25" i="1"/>
  <c r="K45" i="1" s="1"/>
  <c r="E27" i="1"/>
  <c r="E47" i="1" s="1"/>
  <c r="M27" i="1"/>
  <c r="M47" i="1" s="1"/>
  <c r="D30" i="1"/>
  <c r="D50" i="1" s="1"/>
  <c r="L30" i="1"/>
  <c r="L50" i="1" s="1"/>
  <c r="F32" i="1"/>
  <c r="F52" i="1" s="1"/>
  <c r="C33" i="1"/>
  <c r="C53" i="1" s="1"/>
  <c r="K33" i="1"/>
  <c r="K53" i="1" s="1"/>
  <c r="E35" i="1"/>
  <c r="E55" i="1" s="1"/>
  <c r="M35" i="1"/>
  <c r="M55" i="1" s="1"/>
  <c r="D38" i="1"/>
  <c r="D58" i="1" s="1"/>
  <c r="L38" i="1"/>
  <c r="L58" i="1" s="1"/>
  <c r="F40" i="1"/>
  <c r="F60" i="1" s="1"/>
  <c r="C41" i="1"/>
  <c r="C61" i="1" s="1"/>
  <c r="K41" i="1"/>
  <c r="K61" i="1" s="1"/>
  <c r="K30" i="1"/>
  <c r="K50" i="1" s="1"/>
  <c r="D25" i="1"/>
  <c r="D45" i="1" s="1"/>
  <c r="L25" i="1"/>
  <c r="L45" i="1" s="1"/>
  <c r="F27" i="1"/>
  <c r="F47" i="1" s="1"/>
  <c r="C28" i="1"/>
  <c r="C48" i="1" s="1"/>
  <c r="K28" i="1"/>
  <c r="K48" i="1" s="1"/>
  <c r="E30" i="1"/>
  <c r="E50" i="1" s="1"/>
  <c r="M30" i="1"/>
  <c r="M50" i="1" s="1"/>
  <c r="D33" i="1"/>
  <c r="D53" i="1" s="1"/>
  <c r="L33" i="1"/>
  <c r="L53" i="1" s="1"/>
</calcChain>
</file>

<file path=xl/sharedStrings.xml><?xml version="1.0" encoding="utf-8"?>
<sst xmlns="http://schemas.openxmlformats.org/spreadsheetml/2006/main" count="83" uniqueCount="36">
  <si>
    <t>SPROUT</t>
  </si>
  <si>
    <t>RTNO</t>
  </si>
  <si>
    <t>SHTWT</t>
  </si>
  <si>
    <t>RTWT</t>
  </si>
  <si>
    <t>FYLD</t>
  </si>
  <si>
    <t>DM</t>
  </si>
  <si>
    <t>DYLD</t>
  </si>
  <si>
    <t>HI</t>
  </si>
  <si>
    <t>L</t>
  </si>
  <si>
    <t>A</t>
  </si>
  <si>
    <t>B</t>
  </si>
  <si>
    <t>SINDEX</t>
  </si>
  <si>
    <t>Selected</t>
  </si>
  <si>
    <t>IITA-TMS-IBA000070</t>
  </si>
  <si>
    <t>TMS18F1083P0032</t>
  </si>
  <si>
    <t>Yes</t>
  </si>
  <si>
    <t>TMS19F1219P0091</t>
  </si>
  <si>
    <t>TMS18F1139P0088</t>
  </si>
  <si>
    <t>TMS18F1317P0102</t>
  </si>
  <si>
    <t>TMS19F1189P0046</t>
  </si>
  <si>
    <t>Drop</t>
  </si>
  <si>
    <t>TMS18F1280P0121</t>
  </si>
  <si>
    <t>CB</t>
  </si>
  <si>
    <t>TMS18F1258P0113</t>
  </si>
  <si>
    <t>TMS18F1447P0005</t>
  </si>
  <si>
    <t>TMS18F1339P0033</t>
  </si>
  <si>
    <t>TMS19F1011P0053</t>
  </si>
  <si>
    <t>TMEB419</t>
  </si>
  <si>
    <t>TMS18F1258P0114</t>
  </si>
  <si>
    <t>TMS13F1160P0004</t>
  </si>
  <si>
    <t>TMS14F1036P0007</t>
  </si>
  <si>
    <t>IITA-TMS-IBA30572</t>
  </si>
  <si>
    <t>TMS18F1310P0145</t>
  </si>
  <si>
    <t>IITA-TMS-IBA980581</t>
  </si>
  <si>
    <t>TMS18F1295P0036</t>
  </si>
  <si>
    <t>TMS18F1259P0139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</si>
</sst>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Sheet1!$C$1:$J$1</c:f>
              <c:strCache>
                <c:ptCount val="8"/>
                <c:pt idx="0">
                  <c:v>SPROUT</c:v>
                </c:pt>
                <c:pt idx="1">
                  <c:v>RTNO</c:v>
                </c:pt>
                <c:pt idx="2">
                  <c:v>SHTWT</c:v>
                </c:pt>
                <c:pt idx="3">
                  <c:v>RTWT</c:v>
                </c:pt>
                <c:pt idx="4">
                  <c:v>FYLD</c:v>
                </c:pt>
                <c:pt idx="5">
                  <c:v>DM</c:v>
                </c:pt>
                <c:pt idx="6">
                  <c:v>DYLD</c:v>
                </c:pt>
                <c:pt idx="7">
                  <c:v>HI</c:v>
                </c:pt>
              </c:strCache>
            </c:strRef>
          </c:cat>
          <c:val>
            <c:numRef>
              <c:f>Sheet1!$C$43:$J$43</c:f>
              <c:numCache>
                <c:formatCode>General</c:formatCode>
                <c:ptCount val="8"/>
                <c:pt idx="0">
                  <c:v>-1.5136948175356824E-2</c:v>
                </c:pt>
                <c:pt idx="1">
                  <c:v>-1.4444084908653898E-2</c:v>
                </c:pt>
                <c:pt idx="2">
                  <c:v>-0.12507229001300035</c:v>
                </c:pt>
                <c:pt idx="3">
                  <c:v>0.11305047543954405</c:v>
                </c:pt>
                <c:pt idx="4">
                  <c:v>0.11305047543953761</c:v>
                </c:pt>
                <c:pt idx="5">
                  <c:v>2.2959326314844652E-2</c:v>
                </c:pt>
                <c:pt idx="6">
                  <c:v>8.1760819413947639E-2</c:v>
                </c:pt>
                <c:pt idx="7">
                  <c:v>0.1076488464113492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Sheet1!$C$1:$J$1</c:f>
              <c:strCache>
                <c:ptCount val="8"/>
                <c:pt idx="0">
                  <c:v>SPROUT</c:v>
                </c:pt>
                <c:pt idx="1">
                  <c:v>RTNO</c:v>
                </c:pt>
                <c:pt idx="2">
                  <c:v>SHTWT</c:v>
                </c:pt>
                <c:pt idx="3">
                  <c:v>RTWT</c:v>
                </c:pt>
                <c:pt idx="4">
                  <c:v>FYLD</c:v>
                </c:pt>
                <c:pt idx="5">
                  <c:v>DM</c:v>
                </c:pt>
                <c:pt idx="6">
                  <c:v>DYLD</c:v>
                </c:pt>
                <c:pt idx="7">
                  <c:v>HI</c:v>
                </c:pt>
              </c:strCache>
            </c:strRef>
          </c:cat>
          <c:val>
            <c:numRef>
              <c:f>Sheet1!$C$44:$J$44</c:f>
              <c:numCache>
                <c:formatCode>General</c:formatCode>
                <c:ptCount val="8"/>
                <c:pt idx="0">
                  <c:v>0</c:v>
                </c:pt>
                <c:pt idx="1">
                  <c:v>8.0074455083826823E-2</c:v>
                </c:pt>
                <c:pt idx="2">
                  <c:v>-0.10062578120493215</c:v>
                </c:pt>
                <c:pt idx="3">
                  <c:v>7.5630504548132471E-2</c:v>
                </c:pt>
                <c:pt idx="4">
                  <c:v>7.5630504548130473E-2</c:v>
                </c:pt>
                <c:pt idx="5">
                  <c:v>5.2629840321720023E-2</c:v>
                </c:pt>
                <c:pt idx="6">
                  <c:v>7.43109166696172E-2</c:v>
                </c:pt>
                <c:pt idx="7">
                  <c:v>8.3806816353226177E-2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Sheet1!$C$1:$J$1</c:f>
              <c:strCache>
                <c:ptCount val="8"/>
                <c:pt idx="0">
                  <c:v>SPROUT</c:v>
                </c:pt>
                <c:pt idx="1">
                  <c:v>RTNO</c:v>
                </c:pt>
                <c:pt idx="2">
                  <c:v>SHTWT</c:v>
                </c:pt>
                <c:pt idx="3">
                  <c:v>RTWT</c:v>
                </c:pt>
                <c:pt idx="4">
                  <c:v>FYLD</c:v>
                </c:pt>
                <c:pt idx="5">
                  <c:v>DM</c:v>
                </c:pt>
                <c:pt idx="6">
                  <c:v>DYLD</c:v>
                </c:pt>
                <c:pt idx="7">
                  <c:v>HI</c:v>
                </c:pt>
              </c:strCache>
            </c:strRef>
          </c:cat>
          <c:val>
            <c:numRef>
              <c:f>Sheet1!$C$45:$J$45</c:f>
              <c:numCache>
                <c:formatCode>General</c:formatCode>
                <c:ptCount val="8"/>
                <c:pt idx="0">
                  <c:v>0</c:v>
                </c:pt>
                <c:pt idx="1">
                  <c:v>-1.9092537695169609E-2</c:v>
                </c:pt>
                <c:pt idx="2">
                  <c:v>0.19174458676228046</c:v>
                </c:pt>
                <c:pt idx="3">
                  <c:v>0.12657788275709558</c:v>
                </c:pt>
                <c:pt idx="4">
                  <c:v>0.12657788275708914</c:v>
                </c:pt>
                <c:pt idx="5">
                  <c:v>-5.4042721941093941E-2</c:v>
                </c:pt>
                <c:pt idx="6">
                  <c:v>4.2056649068756835E-2</c:v>
                </c:pt>
                <c:pt idx="7">
                  <c:v>-1.6781511855589071E-2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Sheet1!$C$1:$J$1</c:f>
              <c:strCache>
                <c:ptCount val="8"/>
                <c:pt idx="0">
                  <c:v>SPROUT</c:v>
                </c:pt>
                <c:pt idx="1">
                  <c:v>RTNO</c:v>
                </c:pt>
                <c:pt idx="2">
                  <c:v>SHTWT</c:v>
                </c:pt>
                <c:pt idx="3">
                  <c:v>RTWT</c:v>
                </c:pt>
                <c:pt idx="4">
                  <c:v>FYLD</c:v>
                </c:pt>
                <c:pt idx="5">
                  <c:v>DM</c:v>
                </c:pt>
                <c:pt idx="6">
                  <c:v>DYLD</c:v>
                </c:pt>
                <c:pt idx="7">
                  <c:v>HI</c:v>
                </c:pt>
              </c:strCache>
            </c:strRef>
          </c:cat>
          <c:val>
            <c:numRef>
              <c:f>Sheet1!$C$46:$J$46</c:f>
              <c:numCache>
                <c:formatCode>General</c:formatCode>
                <c:ptCount val="8"/>
                <c:pt idx="0">
                  <c:v>-4.541084452607036E-2</c:v>
                </c:pt>
                <c:pt idx="1">
                  <c:v>6.0705901806680229E-2</c:v>
                </c:pt>
                <c:pt idx="2">
                  <c:v>-3.2718812293627497E-2</c:v>
                </c:pt>
                <c:pt idx="3">
                  <c:v>0.12130746432168671</c:v>
                </c:pt>
                <c:pt idx="4">
                  <c:v>0.12130746432168005</c:v>
                </c:pt>
                <c:pt idx="5">
                  <c:v>-9.5369509307809963E-3</c:v>
                </c:pt>
                <c:pt idx="6">
                  <c:v>6.6055260621956657E-2</c:v>
                </c:pt>
                <c:pt idx="7">
                  <c:v>6.4934549557336796E-2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Sheet1!$C$1:$J$1</c:f>
              <c:strCache>
                <c:ptCount val="8"/>
                <c:pt idx="0">
                  <c:v>SPROUT</c:v>
                </c:pt>
                <c:pt idx="1">
                  <c:v>RTNO</c:v>
                </c:pt>
                <c:pt idx="2">
                  <c:v>SHTWT</c:v>
                </c:pt>
                <c:pt idx="3">
                  <c:v>RTWT</c:v>
                </c:pt>
                <c:pt idx="4">
                  <c:v>FYLD</c:v>
                </c:pt>
                <c:pt idx="5">
                  <c:v>DM</c:v>
                </c:pt>
                <c:pt idx="6">
                  <c:v>DYLD</c:v>
                </c:pt>
                <c:pt idx="7">
                  <c:v>HI</c:v>
                </c:pt>
              </c:strCache>
            </c:strRef>
          </c:cat>
          <c:val>
            <c:numRef>
              <c:f>Sheet1!$C$47:$J$47</c:f>
              <c:numCache>
                <c:formatCode>General</c:formatCode>
                <c:ptCount val="8"/>
                <c:pt idx="0">
                  <c:v>-4.541084452607036E-2</c:v>
                </c:pt>
                <c:pt idx="1">
                  <c:v>-2.1416764088427298E-2</c:v>
                </c:pt>
                <c:pt idx="2">
                  <c:v>-1.4692598728081596E-2</c:v>
                </c:pt>
                <c:pt idx="3">
                  <c:v>7.211689225786011E-2</c:v>
                </c:pt>
                <c:pt idx="4">
                  <c:v>7.2116892257856557E-2</c:v>
                </c:pt>
                <c:pt idx="5">
                  <c:v>2.1546444695469402E-2</c:v>
                </c:pt>
                <c:pt idx="6">
                  <c:v>5.4487210563339161E-2</c:v>
                </c:pt>
                <c:pt idx="7">
                  <c:v>4.0245960505326028E-2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460176"/>
        <c:axId val="540460960"/>
      </c:barChart>
      <c:catAx>
        <c:axId val="54046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60960"/>
        <c:crosses val="autoZero"/>
        <c:auto val="1"/>
        <c:lblAlgn val="ctr"/>
        <c:lblOffset val="100"/>
        <c:noMultiLvlLbl val="0"/>
      </c:catAx>
      <c:valAx>
        <c:axId val="5404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6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workbookViewId="0">
      <selection activeCell="C1" activeCellId="1" sqref="C43:J47 C1:J1"/>
    </sheetView>
  </sheetViews>
  <sheetFormatPr defaultRowHeight="14.4" x14ac:dyDescent="0.3"/>
  <sheetData>
    <row r="1" spans="1:17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P1" t="s">
        <v>12</v>
      </c>
    </row>
    <row r="2" spans="1:17" x14ac:dyDescent="0.3">
      <c r="A2" s="1">
        <v>1</v>
      </c>
      <c r="B2" s="1" t="s">
        <v>13</v>
      </c>
      <c r="C2" s="2">
        <v>0.94610888814335004</v>
      </c>
      <c r="D2" s="2">
        <v>190.479545657427</v>
      </c>
      <c r="E2" s="2">
        <v>43.848625468055801</v>
      </c>
      <c r="F2" s="2">
        <v>75.746330342990902</v>
      </c>
      <c r="G2" s="2">
        <v>37.873165171495302</v>
      </c>
      <c r="H2" s="2">
        <v>40.891996894735897</v>
      </c>
      <c r="I2" s="2">
        <v>14.986623900895101</v>
      </c>
      <c r="J2" s="2">
        <v>0.63670481486116304</v>
      </c>
      <c r="K2" s="2">
        <v>87.698520413724694</v>
      </c>
      <c r="L2" s="2">
        <v>0.25176434959437</v>
      </c>
      <c r="M2" s="2">
        <v>15.5541931374578</v>
      </c>
      <c r="N2" s="2">
        <v>106.802214212252</v>
      </c>
      <c r="O2" s="1">
        <f>0.2*N2</f>
        <v>21.3604428424504</v>
      </c>
      <c r="P2" s="1"/>
      <c r="Q2" s="1"/>
    </row>
    <row r="3" spans="1:17" x14ac:dyDescent="0.3">
      <c r="A3">
        <v>2</v>
      </c>
      <c r="B3" t="s">
        <v>14</v>
      </c>
      <c r="C3" s="3">
        <v>0.96065020044208804</v>
      </c>
      <c r="D3" s="3">
        <v>208.747254549725</v>
      </c>
      <c r="E3" s="3">
        <v>45.073807613381199</v>
      </c>
      <c r="F3" s="3">
        <v>73.1997922127712</v>
      </c>
      <c r="G3" s="3">
        <v>36.5998961063856</v>
      </c>
      <c r="H3" s="3">
        <v>42.078052425413901</v>
      </c>
      <c r="I3" s="3">
        <v>14.883413571473101</v>
      </c>
      <c r="J3" s="3">
        <v>0.62299980773435204</v>
      </c>
      <c r="K3" s="3">
        <v>87.5090685394932</v>
      </c>
      <c r="L3" s="3">
        <v>0.42651301695996402</v>
      </c>
      <c r="M3" s="3">
        <v>15.721686632176899</v>
      </c>
      <c r="N3" s="3">
        <v>98.448601518919205</v>
      </c>
      <c r="P3" t="s">
        <v>15</v>
      </c>
    </row>
    <row r="4" spans="1:17" x14ac:dyDescent="0.3">
      <c r="A4">
        <v>3</v>
      </c>
      <c r="B4" t="s">
        <v>16</v>
      </c>
      <c r="C4" s="3">
        <v>0.96065020044208804</v>
      </c>
      <c r="D4" s="3">
        <v>189.58113374469099</v>
      </c>
      <c r="E4" s="3">
        <v>59.726491048384602</v>
      </c>
      <c r="F4" s="3">
        <v>76.666909854854296</v>
      </c>
      <c r="G4" s="3">
        <v>38.333454927426999</v>
      </c>
      <c r="H4" s="3">
        <v>37.813900398452503</v>
      </c>
      <c r="I4" s="3">
        <v>14.436565646259099</v>
      </c>
      <c r="J4" s="3">
        <v>0.56517907050622596</v>
      </c>
      <c r="K4" s="3">
        <v>87.100036325855797</v>
      </c>
      <c r="L4" s="3">
        <v>0.527215638831663</v>
      </c>
      <c r="M4" s="3">
        <v>31.0072886067613</v>
      </c>
      <c r="N4" s="3">
        <v>91.415303197164107</v>
      </c>
      <c r="P4" t="s">
        <v>15</v>
      </c>
    </row>
    <row r="5" spans="1:17" x14ac:dyDescent="0.3">
      <c r="A5">
        <v>4</v>
      </c>
      <c r="B5" t="s">
        <v>17</v>
      </c>
      <c r="C5" s="3">
        <v>0.91702626354587402</v>
      </c>
      <c r="D5" s="3">
        <v>205.00387157999199</v>
      </c>
      <c r="E5" s="3">
        <v>48.4770913503964</v>
      </c>
      <c r="F5" s="3">
        <v>76.308242512569905</v>
      </c>
      <c r="G5" s="3">
        <v>38.154121256284803</v>
      </c>
      <c r="H5" s="3">
        <v>39.592983694469503</v>
      </c>
      <c r="I5" s="3">
        <v>14.7690404031895</v>
      </c>
      <c r="J5" s="3">
        <v>0.61215154731750798</v>
      </c>
      <c r="K5" s="3">
        <v>87.674519771975696</v>
      </c>
      <c r="L5" s="3">
        <v>0.34802420873643503</v>
      </c>
      <c r="M5" s="3">
        <v>15.3381508036897</v>
      </c>
      <c r="N5" s="3">
        <v>88.289930370153201</v>
      </c>
      <c r="P5" t="s">
        <v>15</v>
      </c>
    </row>
    <row r="6" spans="1:17" x14ac:dyDescent="0.3">
      <c r="A6">
        <v>5</v>
      </c>
      <c r="B6" t="s">
        <v>18</v>
      </c>
      <c r="C6" s="3">
        <v>0.91702626354587402</v>
      </c>
      <c r="D6" s="3">
        <v>189.131927788323</v>
      </c>
      <c r="E6" s="3">
        <v>49.380508487858599</v>
      </c>
      <c r="F6" s="3">
        <v>72.960680651248296</v>
      </c>
      <c r="G6" s="3">
        <v>36.480340325624098</v>
      </c>
      <c r="H6" s="3">
        <v>40.835518059941698</v>
      </c>
      <c r="I6" s="3">
        <v>14.6087776053659</v>
      </c>
      <c r="J6" s="3">
        <v>0.59795991648389801</v>
      </c>
      <c r="K6" s="3">
        <v>87.399278369790295</v>
      </c>
      <c r="L6" s="3">
        <v>0.47242156516618</v>
      </c>
      <c r="M6" s="3">
        <v>14.9861717205843</v>
      </c>
      <c r="N6" s="3">
        <v>57.632292323183499</v>
      </c>
      <c r="P6" t="s">
        <v>15</v>
      </c>
    </row>
    <row r="7" spans="1:17" x14ac:dyDescent="0.3">
      <c r="A7">
        <v>6</v>
      </c>
      <c r="B7" t="s">
        <v>19</v>
      </c>
      <c r="C7" s="3">
        <v>0.93156757584461203</v>
      </c>
      <c r="D7" s="3">
        <v>223.47823727619499</v>
      </c>
      <c r="E7" s="3">
        <v>49.108245788897399</v>
      </c>
      <c r="F7" s="3">
        <v>75.566996671848699</v>
      </c>
      <c r="G7" s="3">
        <v>37.7834983359242</v>
      </c>
      <c r="H7" s="3">
        <v>37.390309137495997</v>
      </c>
      <c r="I7" s="3">
        <v>14.2424101474284</v>
      </c>
      <c r="J7" s="3">
        <v>0.60599724243879904</v>
      </c>
      <c r="K7" s="3">
        <v>87.061737429447803</v>
      </c>
      <c r="L7" s="3">
        <v>0.82339982080724705</v>
      </c>
      <c r="M7" s="3">
        <v>30.980586745284299</v>
      </c>
      <c r="N7" s="3">
        <v>55.381107538237302</v>
      </c>
      <c r="P7" t="s">
        <v>20</v>
      </c>
    </row>
    <row r="8" spans="1:17" x14ac:dyDescent="0.3">
      <c r="A8">
        <v>7</v>
      </c>
      <c r="B8" t="s">
        <v>21</v>
      </c>
      <c r="C8" s="3">
        <v>0.98973282503956395</v>
      </c>
      <c r="D8" s="3">
        <v>209.34619582488199</v>
      </c>
      <c r="E8" s="3">
        <v>44.467404329331302</v>
      </c>
      <c r="F8" s="3">
        <v>72.171612498222501</v>
      </c>
      <c r="G8" s="3">
        <v>36.085806249111201</v>
      </c>
      <c r="H8" s="3">
        <v>41.372066990486502</v>
      </c>
      <c r="I8" s="3">
        <v>14.6114452225527</v>
      </c>
      <c r="J8" s="3">
        <v>0.62102403382615601</v>
      </c>
      <c r="K8" s="3">
        <v>87.340042743345904</v>
      </c>
      <c r="L8" s="3">
        <v>0.31396302780924201</v>
      </c>
      <c r="M8" s="3">
        <v>16.408652704720598</v>
      </c>
      <c r="N8" s="3">
        <v>46.374371802619699</v>
      </c>
      <c r="P8" t="s">
        <v>15</v>
      </c>
      <c r="Q8" t="s">
        <v>22</v>
      </c>
    </row>
    <row r="9" spans="1:17" x14ac:dyDescent="0.3">
      <c r="A9">
        <v>8</v>
      </c>
      <c r="B9" t="s">
        <v>23</v>
      </c>
      <c r="C9" s="3">
        <v>0.98973282503956395</v>
      </c>
      <c r="D9" s="3">
        <v>184.19066226827499</v>
      </c>
      <c r="E9" s="3">
        <v>46.150482832000598</v>
      </c>
      <c r="F9" s="3">
        <v>73.474770508522695</v>
      </c>
      <c r="G9" s="3">
        <v>36.737385254261198</v>
      </c>
      <c r="H9" s="3">
        <v>39.7059413640579</v>
      </c>
      <c r="I9" s="3">
        <v>14.4404641887319</v>
      </c>
      <c r="J9" s="3">
        <v>0.61557495726378697</v>
      </c>
      <c r="K9" s="3">
        <v>87.441151829863003</v>
      </c>
      <c r="L9" s="3">
        <v>0.35098605055618998</v>
      </c>
      <c r="M9" s="3">
        <v>16.809180626875001</v>
      </c>
      <c r="N9" s="3">
        <v>35.783257087507501</v>
      </c>
      <c r="P9" t="s">
        <v>15</v>
      </c>
    </row>
    <row r="10" spans="1:17" x14ac:dyDescent="0.3">
      <c r="A10">
        <v>9</v>
      </c>
      <c r="B10" t="s">
        <v>24</v>
      </c>
      <c r="C10" s="3">
        <v>0.94610888814335004</v>
      </c>
      <c r="D10" s="3">
        <v>203.506518392098</v>
      </c>
      <c r="E10" s="3">
        <v>45.816342246911802</v>
      </c>
      <c r="F10" s="3">
        <v>72.422679637821602</v>
      </c>
      <c r="G10" s="3">
        <v>36.211339818910702</v>
      </c>
      <c r="H10" s="3">
        <v>40.383687381588203</v>
      </c>
      <c r="I10" s="3">
        <v>14.460096528441399</v>
      </c>
      <c r="J10" s="3">
        <v>0.61495462824852598</v>
      </c>
      <c r="K10" s="3">
        <v>87.533069181242197</v>
      </c>
      <c r="L10" s="3">
        <v>0.29915381871046298</v>
      </c>
      <c r="M10" s="3">
        <v>16.114932228474</v>
      </c>
      <c r="N10" s="3">
        <v>28.633468431505701</v>
      </c>
      <c r="P10" t="s">
        <v>20</v>
      </c>
    </row>
    <row r="11" spans="1:17" x14ac:dyDescent="0.3">
      <c r="A11">
        <v>10</v>
      </c>
      <c r="B11" t="s">
        <v>25</v>
      </c>
      <c r="C11" s="3">
        <v>0.97519151274082605</v>
      </c>
      <c r="D11" s="3">
        <v>206.052018811517</v>
      </c>
      <c r="E11" s="3">
        <v>47.115777855590302</v>
      </c>
      <c r="F11" s="3">
        <v>73.056325275857503</v>
      </c>
      <c r="G11" s="3">
        <v>36.528162637928702</v>
      </c>
      <c r="H11" s="3">
        <v>39.4235471900869</v>
      </c>
      <c r="I11" s="3">
        <v>14.3440845760458</v>
      </c>
      <c r="J11" s="3">
        <v>0.60904711248458099</v>
      </c>
      <c r="K11" s="3">
        <v>87.581581116692305</v>
      </c>
      <c r="L11" s="3">
        <v>0.38504723148338299</v>
      </c>
      <c r="M11" s="3">
        <v>15.0298656757284</v>
      </c>
      <c r="N11" s="3">
        <v>26.025243307618801</v>
      </c>
      <c r="P11" t="s">
        <v>20</v>
      </c>
    </row>
    <row r="12" spans="1:17" x14ac:dyDescent="0.3">
      <c r="A12">
        <v>11</v>
      </c>
      <c r="B12" t="s">
        <v>26</v>
      </c>
      <c r="C12" s="3">
        <v>0.98973282503956395</v>
      </c>
      <c r="D12" s="3">
        <v>205.75254817393801</v>
      </c>
      <c r="E12" s="3">
        <v>40.556721926070203</v>
      </c>
      <c r="F12" s="3">
        <v>69.230540291489902</v>
      </c>
      <c r="G12" s="3">
        <v>34.615270145745001</v>
      </c>
      <c r="H12" s="3">
        <v>42.219249512399401</v>
      </c>
      <c r="I12" s="3">
        <v>14.377701696765</v>
      </c>
      <c r="J12" s="3">
        <v>0.63586586504633003</v>
      </c>
      <c r="K12" s="3">
        <v>87.517238970726893</v>
      </c>
      <c r="L12" s="3">
        <v>0.37912354784387098</v>
      </c>
      <c r="M12" s="3">
        <v>14.8380977614848</v>
      </c>
      <c r="N12" s="3">
        <v>15.387135369448799</v>
      </c>
    </row>
    <row r="13" spans="1:17" x14ac:dyDescent="0.3">
      <c r="A13" s="1">
        <v>12</v>
      </c>
      <c r="B13" s="1" t="s">
        <v>27</v>
      </c>
      <c r="C13" s="2">
        <v>0.96065020044208804</v>
      </c>
      <c r="D13" s="2">
        <v>196.16948777142099</v>
      </c>
      <c r="E13" s="2">
        <v>47.091026701139299</v>
      </c>
      <c r="F13" s="2">
        <v>70.533698301790096</v>
      </c>
      <c r="G13" s="2">
        <v>35.266849150894998</v>
      </c>
      <c r="H13" s="2">
        <v>40.581363303367802</v>
      </c>
      <c r="I13" s="2">
        <v>14.255208095998199</v>
      </c>
      <c r="J13" s="2">
        <v>0.60058521873883597</v>
      </c>
      <c r="K13" s="2">
        <v>87.293573415704202</v>
      </c>
      <c r="L13" s="2">
        <v>0.419108412410575</v>
      </c>
      <c r="M13" s="2">
        <v>14.927913113725401</v>
      </c>
      <c r="N13" s="2">
        <v>-3.40347158762797</v>
      </c>
      <c r="O13" s="1"/>
      <c r="P13" s="1"/>
      <c r="Q13" s="1"/>
    </row>
    <row r="14" spans="1:17" x14ac:dyDescent="0.3">
      <c r="A14">
        <v>13</v>
      </c>
      <c r="B14" t="s">
        <v>28</v>
      </c>
      <c r="C14" s="3">
        <v>0.94610888814335004</v>
      </c>
      <c r="D14" s="3">
        <v>209.94513710004</v>
      </c>
      <c r="E14" s="3">
        <v>48.910236553289202</v>
      </c>
      <c r="F14" s="3">
        <v>70.605431770246994</v>
      </c>
      <c r="G14" s="3">
        <v>35.302715885123497</v>
      </c>
      <c r="H14" s="3">
        <v>39.338828937895599</v>
      </c>
      <c r="I14" s="3">
        <v>14.024958928261</v>
      </c>
      <c r="J14" s="3">
        <v>0.59062708223094096</v>
      </c>
      <c r="K14" s="3">
        <v>87.575453293267003</v>
      </c>
      <c r="L14" s="3">
        <v>0.390970915122894</v>
      </c>
      <c r="M14" s="3">
        <v>16.656251783870601</v>
      </c>
      <c r="N14" s="3">
        <v>-20.632892747784599</v>
      </c>
    </row>
    <row r="15" spans="1:17" x14ac:dyDescent="0.3">
      <c r="A15" s="1">
        <v>14</v>
      </c>
      <c r="B15" s="1" t="s">
        <v>29</v>
      </c>
      <c r="C15" s="2">
        <v>0.93156757584461203</v>
      </c>
      <c r="D15" s="2">
        <v>186.13722141253601</v>
      </c>
      <c r="E15" s="2">
        <v>48.984490016642297</v>
      </c>
      <c r="F15" s="2">
        <v>68.584939075377903</v>
      </c>
      <c r="G15" s="2">
        <v>34.292469537689001</v>
      </c>
      <c r="H15" s="2">
        <v>40.863757477338801</v>
      </c>
      <c r="I15" s="2">
        <v>14.0502094314398</v>
      </c>
      <c r="J15" s="2">
        <v>0.58235496546847099</v>
      </c>
      <c r="K15" s="2">
        <v>87.356383605813306</v>
      </c>
      <c r="L15" s="2">
        <v>0.361352496925336</v>
      </c>
      <c r="M15" s="2">
        <v>17.134457848503502</v>
      </c>
      <c r="N15" s="2">
        <v>-32.660580435200202</v>
      </c>
      <c r="O15" s="1"/>
      <c r="P15" s="1"/>
      <c r="Q15" s="1"/>
    </row>
    <row r="16" spans="1:17" x14ac:dyDescent="0.3">
      <c r="A16" s="1">
        <v>15</v>
      </c>
      <c r="B16" s="1" t="s">
        <v>30</v>
      </c>
      <c r="C16" s="2">
        <v>0.97519151274082605</v>
      </c>
      <c r="D16" s="2">
        <v>214.67301920126999</v>
      </c>
      <c r="E16" s="2">
        <v>46.633130343795401</v>
      </c>
      <c r="F16" s="2">
        <v>69.4337851187844</v>
      </c>
      <c r="G16" s="2">
        <v>34.7168925593922</v>
      </c>
      <c r="H16" s="2">
        <v>39.621223111866598</v>
      </c>
      <c r="I16" s="2">
        <v>13.996688065127</v>
      </c>
      <c r="J16" s="2">
        <v>0.59789892654671195</v>
      </c>
      <c r="K16" s="2">
        <v>87.555537867134902</v>
      </c>
      <c r="L16" s="2">
        <v>0.23547421958571299</v>
      </c>
      <c r="M16" s="2">
        <v>15.940156407897501</v>
      </c>
      <c r="N16" s="2">
        <v>-44.702071981502897</v>
      </c>
      <c r="O16" s="1"/>
      <c r="P16" s="1"/>
      <c r="Q16" s="1"/>
    </row>
    <row r="17" spans="1:17" x14ac:dyDescent="0.3">
      <c r="A17" s="1">
        <v>16</v>
      </c>
      <c r="B17" s="1" t="s">
        <v>31</v>
      </c>
      <c r="C17" s="2">
        <v>0.94610888814335004</v>
      </c>
      <c r="D17" s="2">
        <v>188.53298651316601</v>
      </c>
      <c r="E17" s="2">
        <v>51.6204879656758</v>
      </c>
      <c r="F17" s="2">
        <v>66.719868895498706</v>
      </c>
      <c r="G17" s="2">
        <v>33.359934447749502</v>
      </c>
      <c r="H17" s="2">
        <v>40.609602720764897</v>
      </c>
      <c r="I17" s="2">
        <v>13.8123652709683</v>
      </c>
      <c r="J17" s="2">
        <v>0.56071861063775696</v>
      </c>
      <c r="K17" s="2">
        <v>87.434513354485603</v>
      </c>
      <c r="L17" s="2">
        <v>0.46649788152666799</v>
      </c>
      <c r="M17" s="2">
        <v>16.656251783870601</v>
      </c>
      <c r="N17" s="2">
        <v>-55.430676384656302</v>
      </c>
      <c r="O17" s="1"/>
      <c r="P17" s="1"/>
      <c r="Q17" s="1"/>
    </row>
    <row r="18" spans="1:17" x14ac:dyDescent="0.3">
      <c r="A18">
        <v>17</v>
      </c>
      <c r="B18" t="s">
        <v>32</v>
      </c>
      <c r="C18" s="3">
        <v>0.98973282503956395</v>
      </c>
      <c r="D18" s="3">
        <v>202.308635841784</v>
      </c>
      <c r="E18" s="3">
        <v>48.687476163230002</v>
      </c>
      <c r="F18" s="3">
        <v>65.871022852092096</v>
      </c>
      <c r="G18" s="3">
        <v>32.935511426046197</v>
      </c>
      <c r="H18" s="3">
        <v>41.004954564324201</v>
      </c>
      <c r="I18" s="3">
        <v>13.725179016686401</v>
      </c>
      <c r="J18" s="3">
        <v>0.57290973116152599</v>
      </c>
      <c r="K18" s="3">
        <v>87.920143360938894</v>
      </c>
      <c r="L18" s="3">
        <v>0.28434460961168401</v>
      </c>
      <c r="M18" s="3">
        <v>16.903850863020601</v>
      </c>
      <c r="N18" s="3">
        <v>-55.874660089331201</v>
      </c>
    </row>
    <row r="19" spans="1:17" x14ac:dyDescent="0.3">
      <c r="A19" s="1">
        <v>18</v>
      </c>
      <c r="B19" s="1" t="s">
        <v>33</v>
      </c>
      <c r="C19" s="2">
        <v>0.98973282503956395</v>
      </c>
      <c r="D19" s="2">
        <v>183.741456311907</v>
      </c>
      <c r="E19" s="2">
        <v>53.2293130049921</v>
      </c>
      <c r="F19" s="2">
        <v>67.473070314296095</v>
      </c>
      <c r="G19" s="2">
        <v>33.736535157148097</v>
      </c>
      <c r="H19" s="2">
        <v>38.802280007350802</v>
      </c>
      <c r="I19" s="2">
        <v>13.556402625168699</v>
      </c>
      <c r="J19" s="2">
        <v>0.55832954392621204</v>
      </c>
      <c r="K19" s="2">
        <v>87.562176342512203</v>
      </c>
      <c r="L19" s="2">
        <v>0.201413038658521</v>
      </c>
      <c r="M19" s="2">
        <v>17.3189434368897</v>
      </c>
      <c r="N19" s="2">
        <v>-93.273075710719397</v>
      </c>
      <c r="O19" s="1"/>
      <c r="P19" s="1"/>
      <c r="Q19" s="1"/>
    </row>
    <row r="20" spans="1:17" x14ac:dyDescent="0.3">
      <c r="A20">
        <v>19</v>
      </c>
      <c r="B20" t="s">
        <v>34</v>
      </c>
      <c r="C20" s="3">
        <v>0.98973282503956395</v>
      </c>
      <c r="D20" s="3">
        <v>184.04092694948599</v>
      </c>
      <c r="E20" s="3">
        <v>52.276393558627802</v>
      </c>
      <c r="F20" s="3">
        <v>60.156256531693103</v>
      </c>
      <c r="G20" s="3">
        <v>30.0781282658468</v>
      </c>
      <c r="H20" s="3">
        <v>41.0614333991184</v>
      </c>
      <c r="I20" s="3">
        <v>13.007005763223701</v>
      </c>
      <c r="J20" s="3">
        <v>0.527268425327867</v>
      </c>
      <c r="K20" s="3">
        <v>87.028034400608803</v>
      </c>
      <c r="L20" s="3">
        <v>0.46649788152666799</v>
      </c>
      <c r="M20" s="3">
        <v>25.9582093456631</v>
      </c>
      <c r="N20" s="3">
        <v>-170.58402432150999</v>
      </c>
    </row>
    <row r="21" spans="1:17" x14ac:dyDescent="0.3">
      <c r="A21">
        <v>20</v>
      </c>
      <c r="B21" t="s">
        <v>35</v>
      </c>
      <c r="C21" s="3">
        <v>0.64178503990145597</v>
      </c>
      <c r="D21" s="3">
        <v>178.219416371081</v>
      </c>
      <c r="E21" s="3">
        <v>42.625890688603597</v>
      </c>
      <c r="F21" s="3">
        <v>64.316569505204598</v>
      </c>
      <c r="G21" s="3">
        <v>32.158284752602498</v>
      </c>
      <c r="H21" s="3">
        <v>39.766464932891502</v>
      </c>
      <c r="I21" s="3">
        <v>13.4461283327995</v>
      </c>
      <c r="J21" s="3">
        <v>0.60375292316486595</v>
      </c>
      <c r="K21" s="3">
        <v>87.542086685670498</v>
      </c>
      <c r="L21" s="3">
        <v>0.37170539248338602</v>
      </c>
      <c r="M21" s="3">
        <v>16.4419048505031</v>
      </c>
      <c r="N21" s="3">
        <v>-173.61147190027401</v>
      </c>
    </row>
    <row r="22" spans="1:17" x14ac:dyDescent="0.3">
      <c r="C22" s="3">
        <f>AVERAGE(C15:C17,C19)</f>
        <v>0.96065020044208804</v>
      </c>
      <c r="D22" s="3">
        <f t="shared" ref="D22:M22" si="0">AVERAGE(D15:D17,D19)</f>
        <v>193.27117085971975</v>
      </c>
      <c r="E22" s="3">
        <f t="shared" si="0"/>
        <v>50.116855332776396</v>
      </c>
      <c r="F22" s="3">
        <f t="shared" si="0"/>
        <v>68.05291585098928</v>
      </c>
      <c r="G22" s="3">
        <f t="shared" si="0"/>
        <v>34.026457925494704</v>
      </c>
      <c r="H22" s="3">
        <f t="shared" si="0"/>
        <v>39.974215829330277</v>
      </c>
      <c r="I22" s="3">
        <f t="shared" si="0"/>
        <v>13.85391634817595</v>
      </c>
      <c r="J22" s="3">
        <f t="shared" si="0"/>
        <v>0.57482551164478801</v>
      </c>
      <c r="K22" s="3">
        <f t="shared" si="0"/>
        <v>87.477152792486507</v>
      </c>
      <c r="L22" s="3">
        <f t="shared" si="0"/>
        <v>0.31618440917405954</v>
      </c>
      <c r="M22" s="3">
        <f t="shared" si="0"/>
        <v>16.762452369290326</v>
      </c>
    </row>
    <row r="23" spans="1:17" x14ac:dyDescent="0.3">
      <c r="B23" s="1" t="s">
        <v>13</v>
      </c>
      <c r="C23">
        <f>C2/C$22</f>
        <v>0.98486305182464318</v>
      </c>
      <c r="D23">
        <f t="shared" ref="D23:M23" si="1">D2/D$22</f>
        <v>0.9855559150913461</v>
      </c>
      <c r="E23">
        <f t="shared" si="1"/>
        <v>0.87492770998699965</v>
      </c>
      <c r="F23">
        <f t="shared" si="1"/>
        <v>1.1130504754395441</v>
      </c>
      <c r="G23">
        <f t="shared" si="1"/>
        <v>1.1130504754395376</v>
      </c>
      <c r="H23">
        <f t="shared" si="1"/>
        <v>1.0229593263148447</v>
      </c>
      <c r="I23">
        <f t="shared" si="1"/>
        <v>1.0817608194139476</v>
      </c>
      <c r="J23">
        <f t="shared" si="1"/>
        <v>1.1076488464113492</v>
      </c>
      <c r="K23">
        <f t="shared" si="1"/>
        <v>1.0025305764324923</v>
      </c>
      <c r="L23">
        <f t="shared" si="1"/>
        <v>0.79625795039050673</v>
      </c>
      <c r="M23">
        <f t="shared" si="1"/>
        <v>0.927918707524794</v>
      </c>
    </row>
    <row r="24" spans="1:17" x14ac:dyDescent="0.3">
      <c r="B24" t="s">
        <v>14</v>
      </c>
      <c r="C24">
        <f t="shared" ref="C24:M39" si="2">C3/C$22</f>
        <v>1</v>
      </c>
      <c r="D24">
        <f>D3/D$22</f>
        <v>1.0800744550838268</v>
      </c>
      <c r="E24">
        <f t="shared" si="2"/>
        <v>0.89937421879506785</v>
      </c>
      <c r="F24">
        <f t="shared" si="2"/>
        <v>1.0756305045481325</v>
      </c>
      <c r="G24">
        <f t="shared" si="2"/>
        <v>1.0756305045481305</v>
      </c>
      <c r="H24">
        <f t="shared" si="2"/>
        <v>1.05262984032172</v>
      </c>
      <c r="I24">
        <f t="shared" si="2"/>
        <v>1.0743109166696172</v>
      </c>
      <c r="J24">
        <f t="shared" si="2"/>
        <v>1.0838068163532262</v>
      </c>
      <c r="K24">
        <f t="shared" si="2"/>
        <v>1.0003648466598176</v>
      </c>
      <c r="L24">
        <f t="shared" si="2"/>
        <v>1.348937533239245</v>
      </c>
      <c r="M24">
        <f t="shared" si="2"/>
        <v>0.93791089071070755</v>
      </c>
    </row>
    <row r="25" spans="1:17" x14ac:dyDescent="0.3">
      <c r="B25" t="s">
        <v>16</v>
      </c>
      <c r="C25">
        <f t="shared" si="2"/>
        <v>1</v>
      </c>
      <c r="D25">
        <f t="shared" si="2"/>
        <v>0.98090746230483039</v>
      </c>
      <c r="E25">
        <f t="shared" si="2"/>
        <v>1.1917445867622805</v>
      </c>
      <c r="F25">
        <f t="shared" si="2"/>
        <v>1.1265778827570956</v>
      </c>
      <c r="G25">
        <f t="shared" si="2"/>
        <v>1.1265778827570891</v>
      </c>
      <c r="H25">
        <f t="shared" si="2"/>
        <v>0.94595727805890606</v>
      </c>
      <c r="I25">
        <f t="shared" si="2"/>
        <v>1.0420566490687568</v>
      </c>
      <c r="J25">
        <f t="shared" si="2"/>
        <v>0.98321848814441093</v>
      </c>
      <c r="K25">
        <f t="shared" si="2"/>
        <v>0.99568897186759941</v>
      </c>
      <c r="L25">
        <f t="shared" si="2"/>
        <v>1.6674308521690289</v>
      </c>
      <c r="M25">
        <f t="shared" si="2"/>
        <v>1.8498062171122553</v>
      </c>
    </row>
    <row r="26" spans="1:17" x14ac:dyDescent="0.3">
      <c r="B26" t="s">
        <v>17</v>
      </c>
      <c r="C26">
        <f t="shared" si="2"/>
        <v>0.95458915547392964</v>
      </c>
      <c r="D26">
        <f>D5/D$22</f>
        <v>1.0607059018066802</v>
      </c>
      <c r="E26">
        <f t="shared" si="2"/>
        <v>0.9672811877063725</v>
      </c>
      <c r="F26">
        <f t="shared" si="2"/>
        <v>1.1213074643216867</v>
      </c>
      <c r="G26">
        <f t="shared" si="2"/>
        <v>1.12130746432168</v>
      </c>
      <c r="H26">
        <f t="shared" si="2"/>
        <v>0.990463049069219</v>
      </c>
      <c r="I26">
        <f t="shared" si="2"/>
        <v>1.0660552606219567</v>
      </c>
      <c r="J26">
        <f t="shared" si="2"/>
        <v>1.0649345495573368</v>
      </c>
      <c r="K26">
        <f t="shared" si="2"/>
        <v>1.0022562117443097</v>
      </c>
      <c r="L26">
        <f t="shared" si="2"/>
        <v>1.1007000934851525</v>
      </c>
      <c r="M26">
        <f t="shared" si="2"/>
        <v>0.91503023935745709</v>
      </c>
    </row>
    <row r="27" spans="1:17" x14ac:dyDescent="0.3">
      <c r="B27" t="s">
        <v>18</v>
      </c>
      <c r="C27">
        <f t="shared" si="2"/>
        <v>0.95458915547392964</v>
      </c>
      <c r="D27">
        <f t="shared" si="2"/>
        <v>0.9785832359115727</v>
      </c>
      <c r="E27">
        <f t="shared" si="2"/>
        <v>0.9853074012719184</v>
      </c>
      <c r="F27">
        <f t="shared" si="2"/>
        <v>1.0721168922578601</v>
      </c>
      <c r="G27">
        <f t="shared" si="2"/>
        <v>1.0721168922578566</v>
      </c>
      <c r="H27">
        <f t="shared" si="2"/>
        <v>1.0215464446954694</v>
      </c>
      <c r="I27">
        <f t="shared" si="2"/>
        <v>1.0544872105633392</v>
      </c>
      <c r="J27">
        <f t="shared" si="2"/>
        <v>1.040245960505326</v>
      </c>
      <c r="K27">
        <f t="shared" si="2"/>
        <v>0.99910977415004643</v>
      </c>
      <c r="L27">
        <f t="shared" si="2"/>
        <v>1.4941330168690004</v>
      </c>
      <c r="M27">
        <f t="shared" si="2"/>
        <v>0.8940321732421288</v>
      </c>
    </row>
    <row r="28" spans="1:17" x14ac:dyDescent="0.3">
      <c r="B28" t="s">
        <v>19</v>
      </c>
      <c r="C28">
        <f t="shared" si="2"/>
        <v>0.96972610364928635</v>
      </c>
      <c r="D28">
        <f t="shared" si="2"/>
        <v>1.1562937001007778</v>
      </c>
      <c r="E28">
        <f t="shared" si="2"/>
        <v>0.97987484375901446</v>
      </c>
      <c r="F28">
        <f t="shared" si="2"/>
        <v>1.1104152662218394</v>
      </c>
      <c r="G28">
        <f t="shared" si="2"/>
        <v>1.110415266221833</v>
      </c>
      <c r="H28">
        <f t="shared" si="2"/>
        <v>0.93536066591359146</v>
      </c>
      <c r="I28">
        <f t="shared" si="2"/>
        <v>1.0280421643590767</v>
      </c>
      <c r="J28">
        <f t="shared" si="2"/>
        <v>1.054228161698699</v>
      </c>
      <c r="K28">
        <f t="shared" si="2"/>
        <v>0.9952511558758188</v>
      </c>
      <c r="L28">
        <f t="shared" si="2"/>
        <v>2.6041759078448594</v>
      </c>
      <c r="M28">
        <f t="shared" si="2"/>
        <v>1.8482132603724695</v>
      </c>
    </row>
    <row r="29" spans="1:17" x14ac:dyDescent="0.3">
      <c r="B29" t="s">
        <v>21</v>
      </c>
      <c r="C29">
        <f t="shared" si="2"/>
        <v>1.0302738963507134</v>
      </c>
      <c r="D29">
        <f t="shared" si="2"/>
        <v>1.0831734236081687</v>
      </c>
      <c r="E29">
        <f t="shared" si="2"/>
        <v>0.88727443160723707</v>
      </c>
      <c r="F29">
        <f t="shared" si="2"/>
        <v>1.0605219716999583</v>
      </c>
      <c r="G29">
        <f t="shared" si="2"/>
        <v>1.060521971699955</v>
      </c>
      <c r="H29">
        <f t="shared" si="2"/>
        <v>1.0349688200795319</v>
      </c>
      <c r="I29">
        <f t="shared" si="2"/>
        <v>1.0546797638543912</v>
      </c>
      <c r="J29">
        <f t="shared" si="2"/>
        <v>1.0803696447799906</v>
      </c>
      <c r="K29">
        <f t="shared" si="2"/>
        <v>0.99843261874942524</v>
      </c>
      <c r="L29">
        <f t="shared" si="2"/>
        <v>0.9929744120824292</v>
      </c>
      <c r="M29">
        <f t="shared" si="2"/>
        <v>0.97889332319786893</v>
      </c>
    </row>
    <row r="30" spans="1:17" x14ac:dyDescent="0.3">
      <c r="B30" t="s">
        <v>23</v>
      </c>
      <c r="C30">
        <f t="shared" si="2"/>
        <v>1.0302738963507134</v>
      </c>
      <c r="D30">
        <f t="shared" si="2"/>
        <v>0.95301674558573679</v>
      </c>
      <c r="E30">
        <f t="shared" si="2"/>
        <v>0.92085751441428143</v>
      </c>
      <c r="F30">
        <f t="shared" si="2"/>
        <v>1.0796711586819479</v>
      </c>
      <c r="G30">
        <f t="shared" si="2"/>
        <v>1.0796711586819414</v>
      </c>
      <c r="H30">
        <f t="shared" si="2"/>
        <v>0.99328881230796939</v>
      </c>
      <c r="I30">
        <f t="shared" si="2"/>
        <v>1.042338052707614</v>
      </c>
      <c r="J30">
        <f t="shared" si="2"/>
        <v>1.0708901132491488</v>
      </c>
      <c r="K30">
        <f t="shared" si="2"/>
        <v>0.99958845296772625</v>
      </c>
      <c r="L30">
        <f t="shared" si="2"/>
        <v>1.1100675440419079</v>
      </c>
      <c r="M30">
        <f t="shared" si="2"/>
        <v>1.0027876742946207</v>
      </c>
    </row>
    <row r="31" spans="1:17" x14ac:dyDescent="0.3">
      <c r="B31" t="s">
        <v>24</v>
      </c>
      <c r="C31">
        <f t="shared" si="2"/>
        <v>0.98486305182464318</v>
      </c>
      <c r="D31">
        <f t="shared" si="2"/>
        <v>1.0529584804958174</v>
      </c>
      <c r="E31">
        <f t="shared" si="2"/>
        <v>0.91419028473935271</v>
      </c>
      <c r="F31">
        <f t="shared" si="2"/>
        <v>1.064211264604745</v>
      </c>
      <c r="G31">
        <f t="shared" si="2"/>
        <v>1.0642112646047401</v>
      </c>
      <c r="H31">
        <f t="shared" si="2"/>
        <v>1.0102433917404701</v>
      </c>
      <c r="I31">
        <f t="shared" si="2"/>
        <v>1.0437551494487882</v>
      </c>
      <c r="J31">
        <f t="shared" si="2"/>
        <v>1.0698109526992179</v>
      </c>
      <c r="K31">
        <f t="shared" si="2"/>
        <v>1.000639211348</v>
      </c>
      <c r="L31">
        <f t="shared" si="2"/>
        <v>0.94613715929863818</v>
      </c>
      <c r="M31">
        <f t="shared" si="2"/>
        <v>0.96137079906024869</v>
      </c>
    </row>
    <row r="32" spans="1:17" x14ac:dyDescent="0.3">
      <c r="B32" t="s">
        <v>25</v>
      </c>
      <c r="C32">
        <f t="shared" si="2"/>
        <v>1.0151369481753567</v>
      </c>
      <c r="D32">
        <f t="shared" si="2"/>
        <v>1.06612909672428</v>
      </c>
      <c r="E32">
        <f t="shared" si="2"/>
        <v>0.94011840014185022</v>
      </c>
      <c r="F32">
        <f t="shared" si="2"/>
        <v>1.0735223371739697</v>
      </c>
      <c r="G32">
        <f t="shared" si="2"/>
        <v>1.0735223371739662</v>
      </c>
      <c r="H32">
        <f t="shared" si="2"/>
        <v>0.98622440421109314</v>
      </c>
      <c r="I32">
        <f t="shared" si="2"/>
        <v>1.0353812030873413</v>
      </c>
      <c r="J32">
        <f t="shared" si="2"/>
        <v>1.0595338935842851</v>
      </c>
      <c r="K32">
        <f t="shared" si="2"/>
        <v>1.0011937782709222</v>
      </c>
      <c r="L32">
        <f t="shared" si="2"/>
        <v>1.2177932254446311</v>
      </c>
      <c r="M32">
        <f t="shared" si="2"/>
        <v>0.89663882972540976</v>
      </c>
    </row>
    <row r="33" spans="2:13" x14ac:dyDescent="0.3">
      <c r="B33" t="s">
        <v>26</v>
      </c>
      <c r="C33">
        <f t="shared" si="2"/>
        <v>1.0302738963507134</v>
      </c>
      <c r="D33">
        <f t="shared" si="2"/>
        <v>1.0645796124621065</v>
      </c>
      <c r="E33">
        <f t="shared" si="2"/>
        <v>0.8092431509673379</v>
      </c>
      <c r="F33">
        <f t="shared" si="2"/>
        <v>1.017304540529596</v>
      </c>
      <c r="G33">
        <f t="shared" si="2"/>
        <v>1.0173045405295955</v>
      </c>
      <c r="H33">
        <f t="shared" si="2"/>
        <v>1.056162044370158</v>
      </c>
      <c r="I33">
        <f t="shared" si="2"/>
        <v>1.037807745869493</v>
      </c>
      <c r="J33">
        <f t="shared" si="2"/>
        <v>1.1061893603623871</v>
      </c>
      <c r="K33">
        <f t="shared" si="2"/>
        <v>1.0004582474047308</v>
      </c>
      <c r="L33">
        <f t="shared" si="2"/>
        <v>1.1990583243311135</v>
      </c>
      <c r="M33">
        <f t="shared" si="2"/>
        <v>0.88519850404878453</v>
      </c>
    </row>
    <row r="34" spans="2:13" x14ac:dyDescent="0.3">
      <c r="B34" s="1" t="s">
        <v>27</v>
      </c>
      <c r="C34">
        <f t="shared" si="2"/>
        <v>1</v>
      </c>
      <c r="D34">
        <f t="shared" si="2"/>
        <v>1.0149961160726082</v>
      </c>
      <c r="E34">
        <f t="shared" si="2"/>
        <v>0.93962453127704115</v>
      </c>
      <c r="F34">
        <f t="shared" si="2"/>
        <v>1.0364537275115855</v>
      </c>
      <c r="G34">
        <f t="shared" si="2"/>
        <v>1.0364537275115819</v>
      </c>
      <c r="H34">
        <f t="shared" si="2"/>
        <v>1.0151884774082809</v>
      </c>
      <c r="I34">
        <f t="shared" si="2"/>
        <v>1.0289659427512774</v>
      </c>
      <c r="J34">
        <f t="shared" si="2"/>
        <v>1.0448130894892607</v>
      </c>
      <c r="K34">
        <f t="shared" si="2"/>
        <v>0.99790140201273136</v>
      </c>
      <c r="L34">
        <f t="shared" si="2"/>
        <v>1.3255189068473512</v>
      </c>
      <c r="M34">
        <f t="shared" si="2"/>
        <v>0.89055663126441476</v>
      </c>
    </row>
    <row r="35" spans="2:13" x14ac:dyDescent="0.3">
      <c r="B35" t="s">
        <v>28</v>
      </c>
      <c r="C35">
        <f t="shared" si="2"/>
        <v>0.98486305182464318</v>
      </c>
      <c r="D35">
        <f t="shared" si="2"/>
        <v>1.0862723921325161</v>
      </c>
      <c r="E35">
        <f t="shared" si="2"/>
        <v>0.97592389284053771</v>
      </c>
      <c r="F35">
        <f t="shared" si="2"/>
        <v>1.0375078111986675</v>
      </c>
      <c r="G35">
        <f t="shared" si="2"/>
        <v>1.0375078111986655</v>
      </c>
      <c r="H35">
        <f t="shared" si="2"/>
        <v>0.98410508178203027</v>
      </c>
      <c r="I35">
        <f t="shared" si="2"/>
        <v>1.0123461536641638</v>
      </c>
      <c r="J35">
        <f t="shared" si="2"/>
        <v>1.0274893341823657</v>
      </c>
      <c r="K35">
        <f t="shared" si="2"/>
        <v>1.0011237277122369</v>
      </c>
      <c r="L35">
        <f t="shared" si="2"/>
        <v>1.2365281265581456</v>
      </c>
      <c r="M35">
        <f t="shared" si="2"/>
        <v>0.99366437660313423</v>
      </c>
    </row>
    <row r="36" spans="2:13" x14ac:dyDescent="0.3">
      <c r="B36" s="1" t="s">
        <v>29</v>
      </c>
      <c r="C36">
        <f t="shared" si="2"/>
        <v>0.96972610364928635</v>
      </c>
      <c r="D36">
        <f t="shared" si="2"/>
        <v>0.9630883932898523</v>
      </c>
      <c r="E36">
        <f t="shared" si="2"/>
        <v>0.97740549943496691</v>
      </c>
      <c r="F36">
        <f t="shared" si="2"/>
        <v>1.0078177873458583</v>
      </c>
      <c r="G36">
        <f t="shared" si="2"/>
        <v>1.0078177873458578</v>
      </c>
      <c r="H36">
        <f t="shared" si="2"/>
        <v>1.0222528855051571</v>
      </c>
      <c r="I36">
        <f t="shared" si="2"/>
        <v>1.0141687793061991</v>
      </c>
      <c r="J36">
        <f t="shared" si="2"/>
        <v>1.0130986772005619</v>
      </c>
      <c r="K36">
        <f t="shared" si="2"/>
        <v>0.99861942023925165</v>
      </c>
      <c r="L36">
        <f t="shared" si="2"/>
        <v>1.1428536209905638</v>
      </c>
      <c r="M36">
        <f t="shared" si="2"/>
        <v>1.0221927836701692</v>
      </c>
    </row>
    <row r="37" spans="2:13" x14ac:dyDescent="0.3">
      <c r="B37" s="1" t="s">
        <v>30</v>
      </c>
      <c r="C37">
        <f t="shared" si="2"/>
        <v>1.0151369481753567</v>
      </c>
      <c r="D37">
        <f t="shared" si="2"/>
        <v>1.1107348201304381</v>
      </c>
      <c r="E37">
        <f t="shared" si="2"/>
        <v>0.93048795727806488</v>
      </c>
      <c r="F37">
        <f t="shared" si="2"/>
        <v>1.0202911109763277</v>
      </c>
      <c r="G37">
        <f t="shared" si="2"/>
        <v>1.020291110976326</v>
      </c>
      <c r="H37">
        <f t="shared" si="2"/>
        <v>0.99116948987890652</v>
      </c>
      <c r="I37">
        <f t="shared" si="2"/>
        <v>1.0103055131388783</v>
      </c>
      <c r="J37">
        <f t="shared" si="2"/>
        <v>1.0401398588519539</v>
      </c>
      <c r="K37">
        <f t="shared" si="2"/>
        <v>1.0008960633965116</v>
      </c>
      <c r="L37">
        <f t="shared" si="2"/>
        <v>0.74473697232833647</v>
      </c>
      <c r="M37">
        <f t="shared" si="2"/>
        <v>0.95094417312711865</v>
      </c>
    </row>
    <row r="38" spans="2:13" x14ac:dyDescent="0.3">
      <c r="B38" s="1" t="s">
        <v>31</v>
      </c>
      <c r="C38">
        <f t="shared" si="2"/>
        <v>0.98486305182464318</v>
      </c>
      <c r="D38">
        <f t="shared" si="2"/>
        <v>0.97548426738723071</v>
      </c>
      <c r="E38">
        <f t="shared" si="2"/>
        <v>1.0300025335371756</v>
      </c>
      <c r="F38">
        <f t="shared" si="2"/>
        <v>0.98041161148172618</v>
      </c>
      <c r="G38">
        <f t="shared" si="2"/>
        <v>0.98041161148172873</v>
      </c>
      <c r="H38">
        <f t="shared" si="2"/>
        <v>1.0158949182179684</v>
      </c>
      <c r="I38">
        <f t="shared" si="2"/>
        <v>0.99700077031191825</v>
      </c>
      <c r="J38">
        <f t="shared" si="2"/>
        <v>0.97545881189812544</v>
      </c>
      <c r="K38">
        <f t="shared" si="2"/>
        <v>0.99951256486248408</v>
      </c>
      <c r="L38">
        <f t="shared" si="2"/>
        <v>1.4753981157554827</v>
      </c>
      <c r="M38">
        <f t="shared" si="2"/>
        <v>0.99366437660313423</v>
      </c>
    </row>
    <row r="39" spans="2:13" x14ac:dyDescent="0.3">
      <c r="B39" t="s">
        <v>32</v>
      </c>
      <c r="C39">
        <f t="shared" si="2"/>
        <v>1.0302738963507134</v>
      </c>
      <c r="D39">
        <f t="shared" si="2"/>
        <v>1.0467605434471332</v>
      </c>
      <c r="E39">
        <f t="shared" si="2"/>
        <v>0.9714790730572519</v>
      </c>
      <c r="F39">
        <f t="shared" si="2"/>
        <v>0.96793828785125502</v>
      </c>
      <c r="G39">
        <f t="shared" si="2"/>
        <v>0.96793828785125757</v>
      </c>
      <c r="H39">
        <f t="shared" si="2"/>
        <v>1.0257850895535927</v>
      </c>
      <c r="I39">
        <f t="shared" si="2"/>
        <v>0.9907075134385015</v>
      </c>
      <c r="J39">
        <f t="shared" si="2"/>
        <v>0.99666719648927848</v>
      </c>
      <c r="K39">
        <f t="shared" si="2"/>
        <v>1.0050640716382626</v>
      </c>
      <c r="L39">
        <f t="shared" si="2"/>
        <v>0.89929990651484737</v>
      </c>
      <c r="M39">
        <f t="shared" si="2"/>
        <v>1.0084354300083993</v>
      </c>
    </row>
    <row r="40" spans="2:13" x14ac:dyDescent="0.3">
      <c r="B40" s="1" t="s">
        <v>33</v>
      </c>
      <c r="C40">
        <f t="shared" ref="C40:M42" si="3">C19/C$22</f>
        <v>1.0302738963507134</v>
      </c>
      <c r="D40">
        <f t="shared" si="3"/>
        <v>0.95069251919247899</v>
      </c>
      <c r="E40">
        <f t="shared" si="3"/>
        <v>1.0621040097497929</v>
      </c>
      <c r="F40">
        <f t="shared" si="3"/>
        <v>0.9914794901960875</v>
      </c>
      <c r="G40">
        <f t="shared" si="3"/>
        <v>0.99147949019608717</v>
      </c>
      <c r="H40">
        <f t="shared" si="3"/>
        <v>0.97068270639796794</v>
      </c>
      <c r="I40">
        <f t="shared" si="3"/>
        <v>0.97852493724300404</v>
      </c>
      <c r="J40">
        <f t="shared" si="3"/>
        <v>0.97130265204935851</v>
      </c>
      <c r="K40">
        <f t="shared" si="3"/>
        <v>1.0009719515017526</v>
      </c>
      <c r="L40">
        <f t="shared" si="3"/>
        <v>0.63701129092561648</v>
      </c>
      <c r="M40">
        <f t="shared" si="3"/>
        <v>1.0331986665995778</v>
      </c>
    </row>
    <row r="41" spans="2:13" x14ac:dyDescent="0.3">
      <c r="B41" t="s">
        <v>34</v>
      </c>
      <c r="C41">
        <f t="shared" si="3"/>
        <v>1.0302738963507134</v>
      </c>
      <c r="D41">
        <f t="shared" si="3"/>
        <v>0.9522420034546526</v>
      </c>
      <c r="E41">
        <f t="shared" si="3"/>
        <v>1.0430900584546268</v>
      </c>
      <c r="F41">
        <f t="shared" si="3"/>
        <v>0.88396295411372316</v>
      </c>
      <c r="G41">
        <f t="shared" si="3"/>
        <v>0.88396295411372883</v>
      </c>
      <c r="H41">
        <f t="shared" si="3"/>
        <v>1.027197971172968</v>
      </c>
      <c r="I41">
        <f t="shared" si="3"/>
        <v>0.93886850738320238</v>
      </c>
      <c r="J41">
        <f t="shared" si="3"/>
        <v>0.91726691778024494</v>
      </c>
      <c r="K41">
        <f t="shared" si="3"/>
        <v>0.99486587780305213</v>
      </c>
      <c r="L41">
        <f t="shared" si="3"/>
        <v>1.4753981157554827</v>
      </c>
      <c r="M41">
        <f t="shared" si="3"/>
        <v>1.5485925790440946</v>
      </c>
    </row>
    <row r="42" spans="2:13" x14ac:dyDescent="0.3">
      <c r="B42" t="s">
        <v>35</v>
      </c>
      <c r="C42">
        <f t="shared" si="3"/>
        <v>0.66807360223951295</v>
      </c>
      <c r="D42">
        <f t="shared" si="3"/>
        <v>0.92212105705323411</v>
      </c>
      <c r="E42">
        <f t="shared" si="3"/>
        <v>0.8505300343680241</v>
      </c>
      <c r="F42">
        <f t="shared" si="3"/>
        <v>0.94509645473581327</v>
      </c>
      <c r="G42">
        <f t="shared" si="3"/>
        <v>0.94509645473581727</v>
      </c>
      <c r="H42">
        <f t="shared" si="3"/>
        <v>0.99480287750169349</v>
      </c>
      <c r="I42">
        <f t="shared" si="3"/>
        <v>0.97056514525366389</v>
      </c>
      <c r="J42">
        <f t="shared" si="3"/>
        <v>1.0503238129381314</v>
      </c>
      <c r="K42">
        <f t="shared" si="3"/>
        <v>1.0007422954578555</v>
      </c>
      <c r="L42">
        <f t="shared" si="3"/>
        <v>1.1755968406360042</v>
      </c>
      <c r="M42">
        <f t="shared" si="3"/>
        <v>0.98087705117811486</v>
      </c>
    </row>
    <row r="43" spans="2:13" x14ac:dyDescent="0.3">
      <c r="B43" s="1" t="s">
        <v>13</v>
      </c>
      <c r="C43">
        <f>C23-1</f>
        <v>-1.5136948175356824E-2</v>
      </c>
      <c r="D43">
        <f t="shared" ref="D43:M43" si="4">D23-1</f>
        <v>-1.4444084908653898E-2</v>
      </c>
      <c r="E43">
        <f t="shared" si="4"/>
        <v>-0.12507229001300035</v>
      </c>
      <c r="F43">
        <f t="shared" si="4"/>
        <v>0.11305047543954405</v>
      </c>
      <c r="G43">
        <f t="shared" si="4"/>
        <v>0.11305047543953761</v>
      </c>
      <c r="H43">
        <f t="shared" si="4"/>
        <v>2.2959326314844652E-2</v>
      </c>
      <c r="I43">
        <f t="shared" si="4"/>
        <v>8.1760819413947639E-2</v>
      </c>
      <c r="J43">
        <f t="shared" si="4"/>
        <v>0.1076488464113492</v>
      </c>
      <c r="K43">
        <f t="shared" si="4"/>
        <v>2.5305764324923263E-3</v>
      </c>
      <c r="L43">
        <f t="shared" si="4"/>
        <v>-0.20374204960949327</v>
      </c>
      <c r="M43">
        <f t="shared" si="4"/>
        <v>-7.2081292475206005E-2</v>
      </c>
    </row>
    <row r="44" spans="2:13" x14ac:dyDescent="0.3">
      <c r="B44" t="s">
        <v>14</v>
      </c>
      <c r="C44">
        <f t="shared" ref="C44:M59" si="5">C24-1</f>
        <v>0</v>
      </c>
      <c r="D44">
        <f t="shared" si="5"/>
        <v>8.0074455083826823E-2</v>
      </c>
      <c r="E44">
        <f t="shared" si="5"/>
        <v>-0.10062578120493215</v>
      </c>
      <c r="F44">
        <f t="shared" si="5"/>
        <v>7.5630504548132471E-2</v>
      </c>
      <c r="G44">
        <f t="shared" si="5"/>
        <v>7.5630504548130473E-2</v>
      </c>
      <c r="H44">
        <f t="shared" si="5"/>
        <v>5.2629840321720023E-2</v>
      </c>
      <c r="I44">
        <f t="shared" si="5"/>
        <v>7.43109166696172E-2</v>
      </c>
      <c r="J44">
        <f t="shared" si="5"/>
        <v>8.3806816353226177E-2</v>
      </c>
      <c r="K44">
        <f t="shared" si="5"/>
        <v>3.6484665981761921E-4</v>
      </c>
      <c r="L44">
        <f t="shared" si="5"/>
        <v>0.34893753323924503</v>
      </c>
      <c r="M44">
        <f t="shared" si="5"/>
        <v>-6.2089109289292455E-2</v>
      </c>
    </row>
    <row r="45" spans="2:13" x14ac:dyDescent="0.3">
      <c r="B45" t="s">
        <v>16</v>
      </c>
      <c r="C45">
        <f t="shared" si="5"/>
        <v>0</v>
      </c>
      <c r="D45">
        <f t="shared" si="5"/>
        <v>-1.9092537695169609E-2</v>
      </c>
      <c r="E45">
        <f t="shared" si="5"/>
        <v>0.19174458676228046</v>
      </c>
      <c r="F45">
        <f t="shared" si="5"/>
        <v>0.12657788275709558</v>
      </c>
      <c r="G45">
        <f t="shared" si="5"/>
        <v>0.12657788275708914</v>
      </c>
      <c r="H45">
        <f t="shared" si="5"/>
        <v>-5.4042721941093941E-2</v>
      </c>
      <c r="I45">
        <f t="shared" si="5"/>
        <v>4.2056649068756835E-2</v>
      </c>
      <c r="J45">
        <f t="shared" si="5"/>
        <v>-1.6781511855589071E-2</v>
      </c>
      <c r="K45">
        <f t="shared" si="5"/>
        <v>-4.311028132400585E-3</v>
      </c>
      <c r="L45">
        <f t="shared" si="5"/>
        <v>0.66743085216902887</v>
      </c>
      <c r="M45">
        <f t="shared" si="5"/>
        <v>0.84980621711225535</v>
      </c>
    </row>
    <row r="46" spans="2:13" x14ac:dyDescent="0.3">
      <c r="B46" t="s">
        <v>17</v>
      </c>
      <c r="C46">
        <f t="shared" si="5"/>
        <v>-4.541084452607036E-2</v>
      </c>
      <c r="D46">
        <f t="shared" si="5"/>
        <v>6.0705901806680229E-2</v>
      </c>
      <c r="E46">
        <f t="shared" si="5"/>
        <v>-3.2718812293627497E-2</v>
      </c>
      <c r="F46">
        <f t="shared" si="5"/>
        <v>0.12130746432168671</v>
      </c>
      <c r="G46">
        <f t="shared" si="5"/>
        <v>0.12130746432168005</v>
      </c>
      <c r="H46">
        <f t="shared" si="5"/>
        <v>-9.5369509307809963E-3</v>
      </c>
      <c r="I46">
        <f t="shared" si="5"/>
        <v>6.6055260621956657E-2</v>
      </c>
      <c r="J46">
        <f t="shared" si="5"/>
        <v>6.4934549557336796E-2</v>
      </c>
      <c r="K46">
        <f t="shared" si="5"/>
        <v>2.2562117443096774E-3</v>
      </c>
      <c r="L46">
        <f t="shared" si="5"/>
        <v>0.10070009348515252</v>
      </c>
      <c r="M46">
        <f t="shared" si="5"/>
        <v>-8.4969760642542913E-2</v>
      </c>
    </row>
    <row r="47" spans="2:13" x14ac:dyDescent="0.3">
      <c r="B47" t="s">
        <v>18</v>
      </c>
      <c r="C47">
        <f t="shared" si="5"/>
        <v>-4.541084452607036E-2</v>
      </c>
      <c r="D47">
        <f t="shared" si="5"/>
        <v>-2.1416764088427298E-2</v>
      </c>
      <c r="E47">
        <f t="shared" si="5"/>
        <v>-1.4692598728081596E-2</v>
      </c>
      <c r="F47">
        <f t="shared" si="5"/>
        <v>7.211689225786011E-2</v>
      </c>
      <c r="G47">
        <f t="shared" si="5"/>
        <v>7.2116892257856557E-2</v>
      </c>
      <c r="H47">
        <f t="shared" si="5"/>
        <v>2.1546444695469402E-2</v>
      </c>
      <c r="I47">
        <f t="shared" si="5"/>
        <v>5.4487210563339161E-2</v>
      </c>
      <c r="J47">
        <f t="shared" si="5"/>
        <v>4.0245960505326028E-2</v>
      </c>
      <c r="K47">
        <f t="shared" si="5"/>
        <v>-8.9022584995357423E-4</v>
      </c>
      <c r="L47">
        <f t="shared" si="5"/>
        <v>0.49413301686900035</v>
      </c>
      <c r="M47">
        <f t="shared" si="5"/>
        <v>-0.1059678267578712</v>
      </c>
    </row>
    <row r="48" spans="2:13" x14ac:dyDescent="0.3">
      <c r="B48" t="s">
        <v>19</v>
      </c>
      <c r="C48">
        <f t="shared" si="5"/>
        <v>-3.0273896350713647E-2</v>
      </c>
      <c r="D48">
        <f t="shared" si="5"/>
        <v>0.15629370010077781</v>
      </c>
      <c r="E48">
        <f t="shared" si="5"/>
        <v>-2.0125156240985542E-2</v>
      </c>
      <c r="F48">
        <f t="shared" si="5"/>
        <v>0.11041526622183939</v>
      </c>
      <c r="G48">
        <f t="shared" si="5"/>
        <v>0.11041526622183295</v>
      </c>
      <c r="H48">
        <f t="shared" si="5"/>
        <v>-6.463933408640854E-2</v>
      </c>
      <c r="I48">
        <f t="shared" si="5"/>
        <v>2.8042164359076693E-2</v>
      </c>
      <c r="J48">
        <f t="shared" si="5"/>
        <v>5.422816169869904E-2</v>
      </c>
      <c r="K48">
        <f t="shared" si="5"/>
        <v>-4.7488441241811952E-3</v>
      </c>
      <c r="L48">
        <f t="shared" si="5"/>
        <v>1.6041759078448594</v>
      </c>
      <c r="M48">
        <f t="shared" si="5"/>
        <v>0.84821326037246947</v>
      </c>
    </row>
    <row r="49" spans="2:13" x14ac:dyDescent="0.3">
      <c r="B49" t="s">
        <v>21</v>
      </c>
      <c r="C49">
        <f t="shared" si="5"/>
        <v>3.0273896350713425E-2</v>
      </c>
      <c r="D49">
        <f t="shared" si="5"/>
        <v>8.3173423608168706E-2</v>
      </c>
      <c r="E49">
        <f t="shared" si="5"/>
        <v>-0.11272556839276293</v>
      </c>
      <c r="F49">
        <f t="shared" si="5"/>
        <v>6.0521971699958321E-2</v>
      </c>
      <c r="G49">
        <f t="shared" si="5"/>
        <v>6.0521971699954991E-2</v>
      </c>
      <c r="H49">
        <f t="shared" si="5"/>
        <v>3.4968820079531948E-2</v>
      </c>
      <c r="I49">
        <f t="shared" si="5"/>
        <v>5.4679763854391217E-2</v>
      </c>
      <c r="J49">
        <f t="shared" si="5"/>
        <v>8.0369644779990645E-2</v>
      </c>
      <c r="K49">
        <f t="shared" si="5"/>
        <v>-1.567381250574762E-3</v>
      </c>
      <c r="L49">
        <f t="shared" si="5"/>
        <v>-7.0255879175707969E-3</v>
      </c>
      <c r="M49">
        <f t="shared" si="5"/>
        <v>-2.1106676802131075E-2</v>
      </c>
    </row>
    <row r="50" spans="2:13" x14ac:dyDescent="0.3">
      <c r="B50" t="s">
        <v>23</v>
      </c>
      <c r="C50">
        <f t="shared" si="5"/>
        <v>3.0273896350713425E-2</v>
      </c>
      <c r="D50">
        <f t="shared" si="5"/>
        <v>-4.6983254414263209E-2</v>
      </c>
      <c r="E50">
        <f t="shared" si="5"/>
        <v>-7.9142485585718569E-2</v>
      </c>
      <c r="F50">
        <f t="shared" si="5"/>
        <v>7.9671158681947851E-2</v>
      </c>
      <c r="G50">
        <f t="shared" si="5"/>
        <v>7.9671158681941412E-2</v>
      </c>
      <c r="H50">
        <f t="shared" si="5"/>
        <v>-6.7111876920306068E-3</v>
      </c>
      <c r="I50">
        <f t="shared" si="5"/>
        <v>4.2338052707614038E-2</v>
      </c>
      <c r="J50">
        <f t="shared" si="5"/>
        <v>7.0890113249148845E-2</v>
      </c>
      <c r="K50">
        <f t="shared" si="5"/>
        <v>-4.1154703227375133E-4</v>
      </c>
      <c r="L50">
        <f t="shared" si="5"/>
        <v>0.11006754404190788</v>
      </c>
      <c r="M50">
        <f t="shared" si="5"/>
        <v>2.7876742946206789E-3</v>
      </c>
    </row>
    <row r="51" spans="2:13" x14ac:dyDescent="0.3">
      <c r="B51" t="s">
        <v>24</v>
      </c>
      <c r="C51">
        <f t="shared" si="5"/>
        <v>-1.5136948175356824E-2</v>
      </c>
      <c r="D51">
        <f t="shared" si="5"/>
        <v>5.2958480495817417E-2</v>
      </c>
      <c r="E51">
        <f t="shared" si="5"/>
        <v>-8.580971526064729E-2</v>
      </c>
      <c r="F51">
        <f t="shared" si="5"/>
        <v>6.4211264604745022E-2</v>
      </c>
      <c r="G51">
        <f t="shared" si="5"/>
        <v>6.4211264604740137E-2</v>
      </c>
      <c r="H51">
        <f t="shared" si="5"/>
        <v>1.0243391740470065E-2</v>
      </c>
      <c r="I51">
        <f t="shared" si="5"/>
        <v>4.3755149448788222E-2</v>
      </c>
      <c r="J51">
        <f t="shared" si="5"/>
        <v>6.9810952699217887E-2</v>
      </c>
      <c r="K51">
        <f t="shared" si="5"/>
        <v>6.3921134800004609E-4</v>
      </c>
      <c r="L51">
        <f t="shared" si="5"/>
        <v>-5.3862840701361825E-2</v>
      </c>
      <c r="M51">
        <f t="shared" si="5"/>
        <v>-3.8629200939751307E-2</v>
      </c>
    </row>
    <row r="52" spans="2:13" x14ac:dyDescent="0.3">
      <c r="B52" t="s">
        <v>25</v>
      </c>
      <c r="C52">
        <f t="shared" si="5"/>
        <v>1.5136948175356713E-2</v>
      </c>
      <c r="D52">
        <f t="shared" si="5"/>
        <v>6.6129096724280023E-2</v>
      </c>
      <c r="E52">
        <f t="shared" si="5"/>
        <v>-5.9881599858149781E-2</v>
      </c>
      <c r="F52">
        <f t="shared" si="5"/>
        <v>7.3522337173969721E-2</v>
      </c>
      <c r="G52">
        <f t="shared" si="5"/>
        <v>7.3522337173966168E-2</v>
      </c>
      <c r="H52">
        <f t="shared" si="5"/>
        <v>-1.3775595788906858E-2</v>
      </c>
      <c r="I52">
        <f t="shared" si="5"/>
        <v>3.5381203087341273E-2</v>
      </c>
      <c r="J52">
        <f t="shared" si="5"/>
        <v>5.9533893584285069E-2</v>
      </c>
      <c r="K52">
        <f t="shared" si="5"/>
        <v>1.1937782709221523E-3</v>
      </c>
      <c r="L52">
        <f t="shared" si="5"/>
        <v>0.21779322544463109</v>
      </c>
      <c r="M52">
        <f t="shared" si="5"/>
        <v>-0.10336117027459024</v>
      </c>
    </row>
    <row r="53" spans="2:13" x14ac:dyDescent="0.3">
      <c r="B53" t="s">
        <v>26</v>
      </c>
      <c r="C53">
        <f t="shared" si="5"/>
        <v>3.0273896350713425E-2</v>
      </c>
      <c r="D53">
        <f t="shared" si="5"/>
        <v>6.4579612462106528E-2</v>
      </c>
      <c r="E53">
        <f t="shared" si="5"/>
        <v>-0.1907568490326621</v>
      </c>
      <c r="F53">
        <f t="shared" si="5"/>
        <v>1.7304540529595958E-2</v>
      </c>
      <c r="G53">
        <f t="shared" si="5"/>
        <v>1.7304540529595513E-2</v>
      </c>
      <c r="H53">
        <f t="shared" si="5"/>
        <v>5.6162044370158037E-2</v>
      </c>
      <c r="I53">
        <f t="shared" si="5"/>
        <v>3.7807745869492981E-2</v>
      </c>
      <c r="J53">
        <f t="shared" si="5"/>
        <v>0.10618936036238713</v>
      </c>
      <c r="K53">
        <f t="shared" si="5"/>
        <v>4.5824740473077163E-4</v>
      </c>
      <c r="L53">
        <f t="shared" si="5"/>
        <v>0.19905832433111348</v>
      </c>
      <c r="M53">
        <f t="shared" si="5"/>
        <v>-0.11480149595121547</v>
      </c>
    </row>
    <row r="54" spans="2:13" x14ac:dyDescent="0.3">
      <c r="B54" s="1" t="s">
        <v>27</v>
      </c>
      <c r="C54">
        <f t="shared" si="5"/>
        <v>0</v>
      </c>
      <c r="D54">
        <f t="shared" si="5"/>
        <v>1.4996116072608201E-2</v>
      </c>
      <c r="E54">
        <f t="shared" si="5"/>
        <v>-6.0375468722958847E-2</v>
      </c>
      <c r="F54">
        <f t="shared" si="5"/>
        <v>3.6453727511585488E-2</v>
      </c>
      <c r="G54">
        <f t="shared" si="5"/>
        <v>3.6453727511581935E-2</v>
      </c>
      <c r="H54">
        <f t="shared" si="5"/>
        <v>1.5188477408280887E-2</v>
      </c>
      <c r="I54">
        <f t="shared" si="5"/>
        <v>2.8965942751277396E-2</v>
      </c>
      <c r="J54">
        <f t="shared" si="5"/>
        <v>4.481308948926066E-2</v>
      </c>
      <c r="K54">
        <f t="shared" si="5"/>
        <v>-2.0985979872686356E-3</v>
      </c>
      <c r="L54">
        <f t="shared" si="5"/>
        <v>0.32551890684735119</v>
      </c>
      <c r="M54">
        <f t="shared" si="5"/>
        <v>-0.10944336873558524</v>
      </c>
    </row>
    <row r="55" spans="2:13" x14ac:dyDescent="0.3">
      <c r="B55" t="s">
        <v>28</v>
      </c>
      <c r="C55">
        <f t="shared" si="5"/>
        <v>-1.5136948175356824E-2</v>
      </c>
      <c r="D55">
        <f t="shared" si="5"/>
        <v>8.627239213251614E-2</v>
      </c>
      <c r="E55">
        <f t="shared" si="5"/>
        <v>-2.407610715946229E-2</v>
      </c>
      <c r="F55">
        <f t="shared" si="5"/>
        <v>3.7507811198667529E-2</v>
      </c>
      <c r="G55">
        <f t="shared" si="5"/>
        <v>3.750781119866553E-2</v>
      </c>
      <c r="H55">
        <f t="shared" si="5"/>
        <v>-1.5894918217969733E-2</v>
      </c>
      <c r="I55">
        <f t="shared" si="5"/>
        <v>1.2346153664163806E-2</v>
      </c>
      <c r="J55">
        <f t="shared" si="5"/>
        <v>2.7489334182365655E-2</v>
      </c>
      <c r="K55">
        <f t="shared" si="5"/>
        <v>1.1237277122368994E-3</v>
      </c>
      <c r="L55">
        <f t="shared" si="5"/>
        <v>0.23652812655814559</v>
      </c>
      <c r="M55">
        <f t="shared" si="5"/>
        <v>-6.3356233968657749E-3</v>
      </c>
    </row>
    <row r="56" spans="2:13" x14ac:dyDescent="0.3">
      <c r="B56" s="1" t="s">
        <v>29</v>
      </c>
      <c r="C56">
        <f t="shared" si="5"/>
        <v>-3.0273896350713647E-2</v>
      </c>
      <c r="D56">
        <f t="shared" si="5"/>
        <v>-3.6911606710147704E-2</v>
      </c>
      <c r="E56">
        <f t="shared" si="5"/>
        <v>-2.2594500565033093E-2</v>
      </c>
      <c r="F56">
        <f t="shared" si="5"/>
        <v>7.8177873458582514E-3</v>
      </c>
      <c r="G56">
        <f t="shared" si="5"/>
        <v>7.8177873458578073E-3</v>
      </c>
      <c r="H56">
        <f t="shared" si="5"/>
        <v>2.2252885505157138E-2</v>
      </c>
      <c r="I56">
        <f t="shared" si="5"/>
        <v>1.4168779306199086E-2</v>
      </c>
      <c r="J56">
        <f t="shared" si="5"/>
        <v>1.3098677200561903E-2</v>
      </c>
      <c r="K56">
        <f t="shared" si="5"/>
        <v>-1.3805797607483461E-3</v>
      </c>
      <c r="L56">
        <f t="shared" si="5"/>
        <v>0.14285362099056376</v>
      </c>
      <c r="M56">
        <f t="shared" si="5"/>
        <v>2.2192783670169192E-2</v>
      </c>
    </row>
    <row r="57" spans="2:13" x14ac:dyDescent="0.3">
      <c r="B57" s="1" t="s">
        <v>30</v>
      </c>
      <c r="C57">
        <f t="shared" si="5"/>
        <v>1.5136948175356713E-2</v>
      </c>
      <c r="D57">
        <f t="shared" si="5"/>
        <v>0.11073482013043812</v>
      </c>
      <c r="E57">
        <f t="shared" si="5"/>
        <v>-6.9512042721935119E-2</v>
      </c>
      <c r="F57">
        <f t="shared" si="5"/>
        <v>2.0291110976327742E-2</v>
      </c>
      <c r="G57">
        <f t="shared" si="5"/>
        <v>2.0291110976325966E-2</v>
      </c>
      <c r="H57">
        <f t="shared" si="5"/>
        <v>-8.8305101210934822E-3</v>
      </c>
      <c r="I57">
        <f t="shared" si="5"/>
        <v>1.0305513138878286E-2</v>
      </c>
      <c r="J57">
        <f t="shared" si="5"/>
        <v>4.0139858851953925E-2</v>
      </c>
      <c r="K57">
        <f t="shared" si="5"/>
        <v>8.9606339651160383E-4</v>
      </c>
      <c r="L57">
        <f t="shared" si="5"/>
        <v>-0.25526302767166353</v>
      </c>
      <c r="M57">
        <f t="shared" si="5"/>
        <v>-4.9055826872881347E-2</v>
      </c>
    </row>
    <row r="58" spans="2:13" x14ac:dyDescent="0.3">
      <c r="B58" s="1" t="s">
        <v>31</v>
      </c>
      <c r="C58">
        <f t="shared" si="5"/>
        <v>-1.5136948175356824E-2</v>
      </c>
      <c r="D58">
        <f t="shared" si="5"/>
        <v>-2.4515732612769292E-2</v>
      </c>
      <c r="E58">
        <f t="shared" si="5"/>
        <v>3.0002533537175635E-2</v>
      </c>
      <c r="F58">
        <f t="shared" si="5"/>
        <v>-1.9588388518273825E-2</v>
      </c>
      <c r="G58">
        <f t="shared" si="5"/>
        <v>-1.9588388518271271E-2</v>
      </c>
      <c r="H58">
        <f t="shared" si="5"/>
        <v>1.5894918217968401E-2</v>
      </c>
      <c r="I58">
        <f t="shared" si="5"/>
        <v>-2.9992296880817504E-3</v>
      </c>
      <c r="J58">
        <f t="shared" si="5"/>
        <v>-2.4541188101874556E-2</v>
      </c>
      <c r="K58">
        <f t="shared" si="5"/>
        <v>-4.874351375159236E-4</v>
      </c>
      <c r="L58">
        <f t="shared" si="5"/>
        <v>0.47539811575548274</v>
      </c>
      <c r="M58">
        <f t="shared" si="5"/>
        <v>-6.3356233968657749E-3</v>
      </c>
    </row>
    <row r="59" spans="2:13" x14ac:dyDescent="0.3">
      <c r="B59" t="s">
        <v>32</v>
      </c>
      <c r="C59">
        <f t="shared" si="5"/>
        <v>3.0273896350713425E-2</v>
      </c>
      <c r="D59">
        <f t="shared" si="5"/>
        <v>4.6760543447133207E-2</v>
      </c>
      <c r="E59">
        <f t="shared" si="5"/>
        <v>-2.8520926942748104E-2</v>
      </c>
      <c r="F59">
        <f t="shared" si="5"/>
        <v>-3.2061712148744981E-2</v>
      </c>
      <c r="G59">
        <f t="shared" si="5"/>
        <v>-3.2061712148742427E-2</v>
      </c>
      <c r="H59">
        <f t="shared" si="5"/>
        <v>2.578508955359271E-2</v>
      </c>
      <c r="I59">
        <f t="shared" si="5"/>
        <v>-9.2924865614985031E-3</v>
      </c>
      <c r="J59">
        <f t="shared" si="5"/>
        <v>-3.3328035107215159E-3</v>
      </c>
      <c r="K59">
        <f t="shared" si="5"/>
        <v>5.0640716382626128E-3</v>
      </c>
      <c r="L59">
        <f t="shared" si="5"/>
        <v>-0.10070009348515263</v>
      </c>
      <c r="M59">
        <f t="shared" si="5"/>
        <v>8.4354300083993028E-3</v>
      </c>
    </row>
    <row r="60" spans="2:13" x14ac:dyDescent="0.3">
      <c r="B60" s="1" t="s">
        <v>33</v>
      </c>
      <c r="C60">
        <f t="shared" ref="C60:M62" si="6">C40-1</f>
        <v>3.0273896350713425E-2</v>
      </c>
      <c r="D60">
        <f t="shared" si="6"/>
        <v>-4.9307480807521009E-2</v>
      </c>
      <c r="E60">
        <f t="shared" si="6"/>
        <v>6.210400974979291E-2</v>
      </c>
      <c r="F60">
        <f t="shared" si="6"/>
        <v>-8.5205098039125016E-3</v>
      </c>
      <c r="G60">
        <f t="shared" si="6"/>
        <v>-8.5205098039128346E-3</v>
      </c>
      <c r="H60">
        <f t="shared" si="6"/>
        <v>-2.9317293602032057E-2</v>
      </c>
      <c r="I60">
        <f t="shared" si="6"/>
        <v>-2.1475062756995955E-2</v>
      </c>
      <c r="J60">
        <f t="shared" si="6"/>
        <v>-2.8697347950641494E-2</v>
      </c>
      <c r="K60">
        <f t="shared" si="6"/>
        <v>9.7195150175255485E-4</v>
      </c>
      <c r="L60">
        <f t="shared" si="6"/>
        <v>-0.36298870907438352</v>
      </c>
      <c r="M60">
        <f t="shared" si="6"/>
        <v>3.319866659957782E-2</v>
      </c>
    </row>
    <row r="61" spans="2:13" x14ac:dyDescent="0.3">
      <c r="B61" t="s">
        <v>34</v>
      </c>
      <c r="C61">
        <f t="shared" si="6"/>
        <v>3.0273896350713425E-2</v>
      </c>
      <c r="D61">
        <f t="shared" si="6"/>
        <v>-4.7757996545347403E-2</v>
      </c>
      <c r="E61">
        <f t="shared" si="6"/>
        <v>4.3090058454626767E-2</v>
      </c>
      <c r="F61">
        <f t="shared" si="6"/>
        <v>-0.11603704588627684</v>
      </c>
      <c r="G61">
        <f t="shared" si="6"/>
        <v>-0.11603704588627117</v>
      </c>
      <c r="H61">
        <f t="shared" si="6"/>
        <v>2.7197971172967961E-2</v>
      </c>
      <c r="I61">
        <f t="shared" si="6"/>
        <v>-6.1131492616797622E-2</v>
      </c>
      <c r="J61">
        <f t="shared" si="6"/>
        <v>-8.2733082219755061E-2</v>
      </c>
      <c r="K61">
        <f t="shared" si="6"/>
        <v>-5.1341221969478656E-3</v>
      </c>
      <c r="L61">
        <f t="shared" si="6"/>
        <v>0.47539811575548274</v>
      </c>
      <c r="M61">
        <f t="shared" si="6"/>
        <v>0.54859257904409464</v>
      </c>
    </row>
    <row r="62" spans="2:13" x14ac:dyDescent="0.3">
      <c r="B62" t="s">
        <v>35</v>
      </c>
      <c r="C62">
        <f t="shared" si="6"/>
        <v>-0.33192639776048705</v>
      </c>
      <c r="D62">
        <f t="shared" si="6"/>
        <v>-7.7878942946765894E-2</v>
      </c>
      <c r="E62">
        <f t="shared" si="6"/>
        <v>-0.1494699656319759</v>
      </c>
      <c r="F62">
        <f t="shared" si="6"/>
        <v>-5.4903545264186726E-2</v>
      </c>
      <c r="G62">
        <f t="shared" si="6"/>
        <v>-5.4903545264182729E-2</v>
      </c>
      <c r="H62">
        <f t="shared" si="6"/>
        <v>-5.1971224983065056E-3</v>
      </c>
      <c r="I62">
        <f t="shared" si="6"/>
        <v>-2.9434854746336114E-2</v>
      </c>
      <c r="J62">
        <f t="shared" si="6"/>
        <v>5.0323812938131374E-2</v>
      </c>
      <c r="K62">
        <f t="shared" si="6"/>
        <v>7.4229545785553519E-4</v>
      </c>
      <c r="L62">
        <f t="shared" si="6"/>
        <v>0.17559684063600423</v>
      </c>
      <c r="M62">
        <f t="shared" si="6"/>
        <v>-1.9122948821885144E-2</v>
      </c>
    </row>
  </sheetData>
  <conditionalFormatting sqref="C23:M6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Ekanem, Ukoabasi (IITA)</dc:creator>
  <cp:lastModifiedBy>van Doorn, Anna</cp:lastModifiedBy>
  <dcterms:created xsi:type="dcterms:W3CDTF">2022-07-14T09:55:52Z</dcterms:created>
  <dcterms:modified xsi:type="dcterms:W3CDTF">2022-07-14T10:25:28Z</dcterms:modified>
</cp:coreProperties>
</file>