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ão 1" sheetId="1" r:id="rId4"/>
    <sheet state="visible" name="Dimensão 2" sheetId="2" r:id="rId5"/>
    <sheet state="visible" name="Dimensão 3" sheetId="3" r:id="rId6"/>
    <sheet state="visible" name="Dimensão 4" sheetId="4" r:id="rId7"/>
    <sheet state="visible" name="Gráfico por dimensões" sheetId="5" r:id="rId8"/>
    <sheet state="visible" name="Gráfico Radar Dimensões" sheetId="6" r:id="rId9"/>
  </sheets>
  <definedNames/>
  <calcPr/>
</workbook>
</file>

<file path=xl/sharedStrings.xml><?xml version="1.0" encoding="utf-8"?>
<sst xmlns="http://schemas.openxmlformats.org/spreadsheetml/2006/main" count="125" uniqueCount="73">
  <si>
    <t xml:space="preserve">Indicador </t>
  </si>
  <si>
    <t>Resposta</t>
  </si>
  <si>
    <t>Evidência</t>
  </si>
  <si>
    <t>Pontuação Máx.</t>
  </si>
  <si>
    <t>Pontuação Atingida</t>
  </si>
  <si>
    <t>Observação</t>
  </si>
  <si>
    <t>O município possui serviços públicos com opção digital?</t>
  </si>
  <si>
    <t>Sim</t>
  </si>
  <si>
    <t>https://teresopolis.portalservicos.app.br/home</t>
  </si>
  <si>
    <t>O município possui portal unificado de serviços públicos digitais?</t>
  </si>
  <si>
    <t>https://www.teresopolis.rj.gov.br/teregovdigital/</t>
  </si>
  <si>
    <r>
      <rPr/>
      <t xml:space="preserve">O município utiliza login único </t>
    </r>
    <r>
      <rPr>
        <color rgb="FF1155CC"/>
        <u/>
      </rPr>
      <t>GOV.BR</t>
    </r>
    <r>
      <rPr/>
      <t xml:space="preserve"> para identificar o cidadão em algum portal ou serviço?</t>
    </r>
  </si>
  <si>
    <t>https://cac.teresopolis.rj.gov.br/login</t>
  </si>
  <si>
    <t>O município possui Carta de Serviços ao Cidadão atualizada em seu portal?</t>
  </si>
  <si>
    <t>https://teresopolis.1doc.com.br/b.php?pg=o/carta_servicos_nova&amp;s=teresopolis</t>
  </si>
  <si>
    <t>O município realiza pesquisas periódicas para medir a satisfação dos usuários com os serviços públicos digitais?</t>
  </si>
  <si>
    <t>https://drive.google.com/file/d/1hjVy-2tyT5n1e3d2YEO4mpxZG8I8_G6J/view</t>
  </si>
  <si>
    <t>O município possui mecanismos para solicitação de melhorias nos serviços públicos de forma digital?</t>
  </si>
  <si>
    <t>https://eouve.com.br/#/ouvidoria</t>
  </si>
  <si>
    <t>O município possui ferramenta de acessibilidade no seu portal?</t>
  </si>
  <si>
    <t>https://www.teresopolis.rj.gov.br/</t>
  </si>
  <si>
    <t>O município possui ferramenta de chatbot para atendimento direto ao cidadão?</t>
  </si>
  <si>
    <t>https://api.whatsapp.com/send?phone=552127428264</t>
  </si>
  <si>
    <t>O município possui agendamento de consultas de saúde de formal digital e online?</t>
  </si>
  <si>
    <t>O município possui matrícula de alunos de rede pública escolar de forma digital e online?</t>
  </si>
  <si>
    <t>https://educacao.teresopolis.rj.gov.br/</t>
  </si>
  <si>
    <t>Total</t>
  </si>
  <si>
    <t>O município possui plano ou estratégia de transformação digital publicado?</t>
  </si>
  <si>
    <t>https://atos.teresopolis.rj.gov.br/paginas/visualizar-html?formato=consolida&amp;hash=2SYenAtmzWlflZz</t>
  </si>
  <si>
    <t>O município possui comitê, órgão ou setor responsável pela transformação digital publicado?</t>
  </si>
  <si>
    <t>https://atos.teresopolis.rj.gov.br/paginas/visualizar-html?formato=consolida&amp;hash=kScvHt85AkHGmQG</t>
  </si>
  <si>
    <t>O município possui algum marco normativo sobre transformação digital?</t>
  </si>
  <si>
    <t>https://atos.teresopolis.rj.gov.br/paginas/visualizar-html?formato=consolida&amp;hash=pnzkZrDetdbFOYT</t>
  </si>
  <si>
    <t>O município possui processo eletrônico implantado em sua totalidade?</t>
  </si>
  <si>
    <t>https://atos.teresopolis.rj.gov.br/paginas/visualizar-html?formato=consolida&amp;hash=eZ7iSkiEtcsZVWa</t>
  </si>
  <si>
    <t>O município possui pesquisa pública de processos eletrônicos de forma digital e online?</t>
  </si>
  <si>
    <t>https://encurtador.com.br/HNwpR</t>
  </si>
  <si>
    <t>O município possui transparência ativa nos processos/documentos eletrônicos públicos?</t>
  </si>
  <si>
    <t>https://contabilidadeteresopolis.oppcloud.com.br/transparencia/</t>
  </si>
  <si>
    <t>O município dispõe de orçamento destacado para ações de transformação digital?</t>
  </si>
  <si>
    <t>https://drive.google.com/file/d/1y-2TQeTxOElrZWgF5znNbKc3QDuuIFiN/view?usp=drive_link</t>
  </si>
  <si>
    <t>O município possui normativo para simplificação de processos e desburocratização?</t>
  </si>
  <si>
    <t>O município fez adesão ao Programa de Municípios do Governo Federal (Rede GOV.BR) até o último dia de Junho do ano corrente?</t>
  </si>
  <si>
    <t>https://plataforma.rede.gov.br/adesoes#RJ</t>
  </si>
  <si>
    <t>O município disponibiliza dados no Portal de Dados Abertos do Estado do Rio de Janeiro ou em um Portal de Dados Abertos próprio?</t>
  </si>
  <si>
    <t>https://dados.teresopolis.rj.gov.br/</t>
  </si>
  <si>
    <t>O município possui programa de disponibilização de internet em locais públicos?</t>
  </si>
  <si>
    <t>https://www.teresopolis.rj.gov.br/wifilivre/</t>
  </si>
  <si>
    <t>O município possui rede local com autenticação única para os servidores municipais?</t>
  </si>
  <si>
    <t>Não</t>
  </si>
  <si>
    <t>Em construção</t>
  </si>
  <si>
    <t xml:space="preserve">falta o pdf; </t>
  </si>
  <si>
    <t>O município possui encarregado de dados formalmente nomeado?</t>
  </si>
  <si>
    <t>https://www.teresopolis.rj.gov.br/lgpd/seguranca-da-informacao/</t>
  </si>
  <si>
    <t>O município possui política de segurança da informação?</t>
  </si>
  <si>
    <t>https://atos.teresopolis.rj.gov.br/paginas/visualizar-html?formato=consolida&amp;hash=74erwWJrjwqXzy9</t>
  </si>
  <si>
    <t>O município possui plano de recuperação de desastres para recuperação de sistemas?</t>
  </si>
  <si>
    <t>https://www.teresopolis.rj.gov.br/wp-content/uploads/2025/07/PRD-2025.pdf</t>
  </si>
  <si>
    <t>O município possui programas de alfabetização digital ou inclusão digital para os cidadãos?</t>
  </si>
  <si>
    <t>https://www.teresopolis.rj.gov.br/teretec/</t>
  </si>
  <si>
    <t>O município possui políticas ativas para melhorar a habilidade digital dos servidores?</t>
  </si>
  <si>
    <t>https://drive.google.com/file/d/1rpYefWVT7G5ZsTrg6sWKKEpvI3np7VXk/view?usp=sharing</t>
  </si>
  <si>
    <t>O Município disponibiliza o uso de laboratórios de informática conectados à internet na rede municipal de ensino?</t>
  </si>
  <si>
    <t>https://drive.google.com/file/d/1wstsCbCnLBlO9gXoyH2PlQ5iLCWV7RL-/view?usp=sharing</t>
  </si>
  <si>
    <t>O município adota políticas ativas para promover a diversidade na contratação e no desenvolvimento de pessoal voltado à transformação digital?</t>
  </si>
  <si>
    <t>Dimensão</t>
  </si>
  <si>
    <t>Pontuação Máxima</t>
  </si>
  <si>
    <t>Porcent. Atingida</t>
  </si>
  <si>
    <t>Porcent. Carente</t>
  </si>
  <si>
    <t>Dimensão 1</t>
  </si>
  <si>
    <t>Dimensão 2</t>
  </si>
  <si>
    <t>Dimensão 3</t>
  </si>
  <si>
    <t>Dimensão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</si>
</sst>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color rgb="FFFF0000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FFFFFF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color theme="0"/>
      <name val="Arial"/>
      <scheme val="minor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4" fillId="2" fontId="1" numFmtId="0" xfId="0" applyAlignment="1" applyBorder="1" applyFill="1" applyFont="1">
      <alignment horizontal="left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7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1" numFmtId="49" xfId="0" applyAlignment="1" applyBorder="1" applyFont="1" applyNumberFormat="1">
      <alignment horizontal="center" readingOrder="0" shrinkToFit="0" vertical="center" wrapText="0"/>
    </xf>
    <xf borderId="6" fillId="2" fontId="1" numFmtId="0" xfId="0" applyAlignment="1" applyBorder="1" applyFont="1">
      <alignment shrinkToFit="0" vertical="center" wrapText="0"/>
    </xf>
    <xf borderId="0" fillId="2" fontId="1" numFmtId="0" xfId="0" applyFont="1"/>
    <xf borderId="5" fillId="0" fontId="8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10" fillId="3" fontId="1" numFmtId="0" xfId="0" applyAlignment="1" applyBorder="1" applyFill="1" applyFont="1">
      <alignment horizontal="left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horizontal="center" readingOrder="0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4" fontId="11" numFmtId="0" xfId="0" applyAlignment="1" applyFill="1" applyFont="1">
      <alignment horizontal="left" readingOrder="0"/>
    </xf>
    <xf borderId="0" fillId="4" fontId="11" numFmtId="0" xfId="0" applyAlignment="1" applyFont="1">
      <alignment horizontal="center"/>
    </xf>
    <xf borderId="0" fillId="4" fontId="11" numFmtId="49" xfId="0" applyAlignment="1" applyFont="1" applyNumberFormat="1">
      <alignment horizontal="center"/>
    </xf>
    <xf borderId="0" fillId="4" fontId="1" numFmtId="0" xfId="0" applyFont="1"/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4" fontId="11" numFmtId="0" xfId="0" applyAlignment="1" applyFont="1">
      <alignment readingOrder="0"/>
    </xf>
    <xf borderId="0" fillId="4" fontId="1" numFmtId="0" xfId="0" applyAlignment="1" applyFont="1">
      <alignment horizontal="center"/>
    </xf>
    <xf borderId="2" fillId="0" fontId="1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3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4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0" fillId="4" fontId="15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/>
    </xf>
    <xf borderId="8" fillId="0" fontId="16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10" xfId="0" applyAlignment="1" applyBorder="1" applyFont="1" applyNumberFormat="1">
      <alignment horizontal="center" readingOrder="0" shrinkToFit="0" vertical="center" wrapText="0"/>
    </xf>
    <xf borderId="6" fillId="0" fontId="1" numFmtId="10" xfId="0" applyAlignment="1" applyBorder="1" applyFont="1" applyNumberFormat="1">
      <alignment horizontal="center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0" xfId="0" applyAlignment="1" applyBorder="1" applyFont="1" applyNumberFormat="1">
      <alignment horizontal="center" readingOrder="0" shrinkToFit="0" vertical="center" wrapText="0"/>
    </xf>
    <xf borderId="9" fillId="0" fontId="1" numFmtId="10" xfId="0" applyAlignment="1" applyBorder="1" applyFont="1" applyNumberForma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0" xfId="0" applyAlignment="1" applyBorder="1" applyFont="1" applyNumberFormat="1">
      <alignment horizontal="center" readingOrder="0" shrinkToFit="0" vertical="center" wrapText="0"/>
    </xf>
    <xf borderId="12" fillId="0" fontId="1" numFmtId="10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Dimensão 1-style">
      <tableStyleElement dxfId="1" type="headerRow"/>
      <tableStyleElement dxfId="2" type="firstRowStripe"/>
      <tableStyleElement dxfId="3" type="secondRowStripe"/>
    </tableStyle>
    <tableStyle count="3" pivot="0" name="Dimensão 2-style">
      <tableStyleElement dxfId="1" type="headerRow"/>
      <tableStyleElement dxfId="2" type="firstRowStripe"/>
      <tableStyleElement dxfId="3" type="secondRowStripe"/>
    </tableStyle>
    <tableStyle count="3" pivot="0" name="Dimensão 3-style">
      <tableStyleElement dxfId="1" type="headerRow"/>
      <tableStyleElement dxfId="2" type="firstRowStripe"/>
      <tableStyleElement dxfId="3" type="secondRowStripe"/>
    </tableStyle>
    <tableStyle count="3" pivot="0" name="Dimensão 4-style">
      <tableStyleElement dxfId="1" type="headerRow"/>
      <tableStyleElement dxfId="2" type="firstRowStripe"/>
      <tableStyleElement dxfId="3" type="secondRowStripe"/>
    </tableStyle>
    <tableStyle count="3" pivot="0" name="Gráfico Radar Dimens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1'!$B$2:$B$12</c:f>
              <c:numCache/>
            </c:numRef>
          </c:val>
        </c:ser>
        <c:ser>
          <c:idx val="1"/>
          <c:order val="1"/>
          <c:tx>
            <c:strRef>
              <c:f>'Dimensão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1'!$C$2:$C$12</c:f>
              <c:numCache/>
            </c:numRef>
          </c:val>
        </c:ser>
        <c:ser>
          <c:idx val="2"/>
          <c:order val="2"/>
          <c:tx>
            <c:strRef>
              <c:f>'Dimensão 1'!$D$1</c:f>
            </c:strRef>
          </c:tx>
          <c:cat>
            <c:strRef>
              <c:f>'Dimensão 1'!$A$2:$A$12</c:f>
            </c:strRef>
          </c:cat>
          <c:val>
            <c:numRef>
              <c:f>'Dimensão 1'!$D$2:$D$12</c:f>
              <c:numCache/>
            </c:numRef>
          </c:val>
        </c:ser>
        <c:ser>
          <c:idx val="3"/>
          <c:order val="3"/>
          <c:tx>
            <c:strRef>
              <c:f>'Dimensão 1'!$E$1</c:f>
            </c:strRef>
          </c:tx>
          <c:cat>
            <c:strRef>
              <c:f>'Dimensão 1'!$A$2:$A$12</c:f>
            </c:strRef>
          </c:cat>
          <c:val>
            <c:numRef>
              <c:f>'Dimensão 1'!$E$2:$E$12</c:f>
              <c:numCache/>
            </c:numRef>
          </c:val>
        </c:ser>
        <c:ser>
          <c:idx val="4"/>
          <c:order val="4"/>
          <c:tx>
            <c:strRef>
              <c:f>'Dimensão 1'!$F$1</c:f>
            </c:strRef>
          </c:tx>
          <c:cat>
            <c:strRef>
              <c:f>'Dimensão 1'!$A$2:$A$12</c:f>
            </c:strRef>
          </c:cat>
          <c:val>
            <c:numRef>
              <c:f>'Dimensão 1'!$F$2:$F$12</c:f>
              <c:numCache/>
            </c:numRef>
          </c:val>
        </c:ser>
        <c:axId val="306063907"/>
        <c:axId val="1252920281"/>
      </c:barChart>
      <c:catAx>
        <c:axId val="3060639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20281"/>
      </c:catAx>
      <c:valAx>
        <c:axId val="1252920281"/>
        <c:scaling>
          <c:orientation val="minMax"/>
          <c:max val="4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0639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2'!$B$2:$B$12</c:f>
              <c:numCache/>
            </c:numRef>
          </c:val>
        </c:ser>
        <c:ser>
          <c:idx val="1"/>
          <c:order val="1"/>
          <c:tx>
            <c:strRef>
              <c:f>'Dimensão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2'!$C$2:$C$12</c:f>
              <c:numCache/>
            </c:numRef>
          </c:val>
        </c:ser>
        <c:ser>
          <c:idx val="2"/>
          <c:order val="2"/>
          <c:tx>
            <c:strRef>
              <c:f>'Dimensão 2'!$D$1</c:f>
            </c:strRef>
          </c:tx>
          <c:cat>
            <c:strRef>
              <c:f>'Dimensão 2'!$A$2:$A$12</c:f>
            </c:strRef>
          </c:cat>
          <c:val>
            <c:numRef>
              <c:f>'Dimensão 2'!$D$2:$D$12</c:f>
              <c:numCache/>
            </c:numRef>
          </c:val>
        </c:ser>
        <c:ser>
          <c:idx val="3"/>
          <c:order val="3"/>
          <c:tx>
            <c:strRef>
              <c:f>'Dimensão 2'!$E$1</c:f>
            </c:strRef>
          </c:tx>
          <c:cat>
            <c:strRef>
              <c:f>'Dimensão 2'!$A$2:$A$12</c:f>
            </c:strRef>
          </c:cat>
          <c:val>
            <c:numRef>
              <c:f>'Dimensão 2'!$E$2:$E$12</c:f>
              <c:numCache/>
            </c:numRef>
          </c:val>
        </c:ser>
        <c:ser>
          <c:idx val="4"/>
          <c:order val="4"/>
          <c:tx>
            <c:strRef>
              <c:f>'Dimensão 2'!$F$1</c:f>
            </c:strRef>
          </c:tx>
          <c:cat>
            <c:strRef>
              <c:f>'Dimensão 2'!$A$2:$A$12</c:f>
            </c:strRef>
          </c:cat>
          <c:val>
            <c:numRef>
              <c:f>'Dimensão 2'!$F$2:$F$12</c:f>
              <c:numCache/>
            </c:numRef>
          </c:val>
        </c:ser>
        <c:axId val="1656684825"/>
        <c:axId val="401219033"/>
      </c:barChart>
      <c:catAx>
        <c:axId val="1656684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219033"/>
      </c:catAx>
      <c:valAx>
        <c:axId val="401219033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84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3'!$B$2:$B$7</c:f>
              <c:numCache/>
            </c:numRef>
          </c:val>
        </c:ser>
        <c:ser>
          <c:idx val="1"/>
          <c:order val="1"/>
          <c:tx>
            <c:strRef>
              <c:f>'Dimensão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3'!$C$2:$C$7</c:f>
              <c:numCache/>
            </c:numRef>
          </c:val>
        </c:ser>
        <c:ser>
          <c:idx val="2"/>
          <c:order val="2"/>
          <c:tx>
            <c:strRef>
              <c:f>'Dimensão 3'!$D$1</c:f>
            </c:strRef>
          </c:tx>
          <c:cat>
            <c:strRef>
              <c:f>'Dimensão 3'!$A$2:$A$7</c:f>
            </c:strRef>
          </c:cat>
          <c:val>
            <c:numRef>
              <c:f>'Dimensão 3'!$D$2:$D$7</c:f>
              <c:numCache/>
            </c:numRef>
          </c:val>
        </c:ser>
        <c:ser>
          <c:idx val="3"/>
          <c:order val="3"/>
          <c:tx>
            <c:strRef>
              <c:f>'Dimensão 3'!$E$1</c:f>
            </c:strRef>
          </c:tx>
          <c:cat>
            <c:strRef>
              <c:f>'Dimensão 3'!$A$2:$A$7</c:f>
            </c:strRef>
          </c:cat>
          <c:val>
            <c:numRef>
              <c:f>'Dimensão 3'!$E$2:$E$7</c:f>
              <c:numCache/>
            </c:numRef>
          </c:val>
        </c:ser>
        <c:ser>
          <c:idx val="4"/>
          <c:order val="4"/>
          <c:tx>
            <c:strRef>
              <c:f>'Dimensão 3'!$F$1</c:f>
            </c:strRef>
          </c:tx>
          <c:cat>
            <c:strRef>
              <c:f>'Dimensão 3'!$A$2:$A$7</c:f>
            </c:strRef>
          </c:cat>
          <c:val>
            <c:numRef>
              <c:f>'Dimensão 3'!$F$2:$F$7</c:f>
              <c:numCache/>
            </c:numRef>
          </c:val>
        </c:ser>
        <c:axId val="31767529"/>
        <c:axId val="263116608"/>
      </c:barChart>
      <c:catAx>
        <c:axId val="317675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116608"/>
      </c:catAx>
      <c:valAx>
        <c:axId val="263116608"/>
        <c:scaling>
          <c:orientation val="minMax"/>
          <c:max val="2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675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4'!$B$2:$B$6</c:f>
              <c:numCache/>
            </c:numRef>
          </c:val>
        </c:ser>
        <c:ser>
          <c:idx val="1"/>
          <c:order val="1"/>
          <c:tx>
            <c:strRef>
              <c:f>'Dimensão 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4'!$C$2:$C$6</c:f>
              <c:numCache/>
            </c:numRef>
          </c:val>
        </c:ser>
        <c:ser>
          <c:idx val="2"/>
          <c:order val="2"/>
          <c:tx>
            <c:strRef>
              <c:f>'Dimensão 4'!$D$1</c:f>
            </c:strRef>
          </c:tx>
          <c:cat>
            <c:strRef>
              <c:f>'Dimensão 4'!$A$2:$A$6</c:f>
            </c:strRef>
          </c:cat>
          <c:val>
            <c:numRef>
              <c:f>'Dimensão 4'!$D$2:$D$6</c:f>
              <c:numCache/>
            </c:numRef>
          </c:val>
        </c:ser>
        <c:ser>
          <c:idx val="3"/>
          <c:order val="3"/>
          <c:tx>
            <c:strRef>
              <c:f>'Dimensão 4'!$E$1</c:f>
            </c:strRef>
          </c:tx>
          <c:cat>
            <c:strRef>
              <c:f>'Dimensão 4'!$A$2:$A$6</c:f>
            </c:strRef>
          </c:cat>
          <c:val>
            <c:numRef>
              <c:f>'Dimensão 4'!$E$2:$E$6</c:f>
              <c:numCache/>
            </c:numRef>
          </c:val>
        </c:ser>
        <c:ser>
          <c:idx val="4"/>
          <c:order val="4"/>
          <c:tx>
            <c:strRef>
              <c:f>'Dimensão 4'!$F$1</c:f>
            </c:strRef>
          </c:tx>
          <c:cat>
            <c:strRef>
              <c:f>'Dimensão 4'!$A$2:$A$6</c:f>
            </c:strRef>
          </c:cat>
          <c:val>
            <c:numRef>
              <c:f>'Dimensão 4'!$F$2:$F$6</c:f>
              <c:numCache/>
            </c:numRef>
          </c:val>
        </c:ser>
        <c:axId val="1547943342"/>
        <c:axId val="858168098"/>
      </c:barChart>
      <c:catAx>
        <c:axId val="15479433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168098"/>
      </c:catAx>
      <c:valAx>
        <c:axId val="858168098"/>
        <c:scaling>
          <c:orientation val="minMax"/>
          <c:max val="1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9433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da Pontuação Atingida por Dimensão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Pontuação Máxima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Dimensões'!$B$2:$B$5</c:f>
              <c:numCache/>
            </c:numRef>
          </c:val>
        </c:ser>
        <c:ser>
          <c:idx val="1"/>
          <c:order val="1"/>
          <c:tx>
            <c:v>Pontuação Atingida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Dimensões'!$C$2:$C$5</c:f>
              <c:numCache/>
            </c:numRef>
          </c:val>
        </c:ser>
        <c:axId val="2055983830"/>
        <c:axId val="138325636"/>
      </c:radarChart>
      <c:catAx>
        <c:axId val="2055983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25636"/>
      </c:catAx>
      <c:valAx>
        <c:axId val="138325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98383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63225" cy="8734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11563350" cy="8734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28575</xdr:rowOff>
    </xdr:from>
    <xdr:ext cx="10563225" cy="6419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923925</xdr:colOff>
      <xdr:row>43</xdr:row>
      <xdr:rowOff>28575</xdr:rowOff>
    </xdr:from>
    <xdr:ext cx="11563350" cy="6419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11563350" cy="7153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1" displayName="Dimensão_1" name="Dimensão_1" id="1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1-style" showColumnStripes="0" showFirstColumn="1" showLastColumn="1" showRowStripes="1"/>
</table>
</file>

<file path=xl/tables/table2.xml><?xml version="1.0" encoding="utf-8"?>
<table xmlns="http://schemas.openxmlformats.org/spreadsheetml/2006/main" ref="A1:F11" displayName="Dimensão_2" name="Dimensão_2" id="2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2-style" showColumnStripes="0" showFirstColumn="1" showLastColumn="1" showRowStripes="1"/>
</table>
</file>

<file path=xl/tables/table3.xml><?xml version="1.0" encoding="utf-8"?>
<table xmlns="http://schemas.openxmlformats.org/spreadsheetml/2006/main" ref="A1:F6" displayName="Dimensão_3" name="Dimensão_3" id="3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3-style" showColumnStripes="0" showFirstColumn="1" showLastColumn="1" showRowStripes="1"/>
</table>
</file>

<file path=xl/tables/table4.xml><?xml version="1.0" encoding="utf-8"?>
<table xmlns="http://schemas.openxmlformats.org/spreadsheetml/2006/main" ref="A1:F5" displayName="Dimensão_4" name="Dimensão_4" id="4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4-style" showColumnStripes="0" showFirstColumn="1" showLastColumn="1" showRowStripes="1"/>
</table>
</file>

<file path=xl/tables/table5.xml><?xml version="1.0" encoding="utf-8"?>
<table xmlns="http://schemas.openxmlformats.org/spreadsheetml/2006/main" ref="A1:E5" displayName="Resultado" name="Resultado" id="5">
  <tableColumns count="5">
    <tableColumn name="Dimensão" id="1"/>
    <tableColumn name="Pontuação Máxima" id="2"/>
    <tableColumn name="Pontuação Atingida" id="3"/>
    <tableColumn name="Porcent. Atingida" id="4"/>
    <tableColumn name="Porcent. Carente" id="5"/>
  </tableColumns>
  <tableStyleInfo name="Gráfico Radar Dimens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ducacao.teresopolis.rj.gov.br/" TargetMode="External"/><Relationship Id="rId10" Type="http://schemas.openxmlformats.org/officeDocument/2006/relationships/hyperlink" Target="https://api.whatsapp.com/send?phone=552127428264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www.teresopolis.rj.gov.br/" TargetMode="External"/><Relationship Id="rId2" Type="http://schemas.openxmlformats.org/officeDocument/2006/relationships/hyperlink" Target="https://www.teresopolis.rj.gov.br/teregovdigital/" TargetMode="External"/><Relationship Id="rId3" Type="http://schemas.openxmlformats.org/officeDocument/2006/relationships/hyperlink" Target="http://gov.br/" TargetMode="External"/><Relationship Id="rId4" Type="http://schemas.openxmlformats.org/officeDocument/2006/relationships/hyperlink" Target="https://sso.acesso.gov.br/login?client_id=teresopolis.1doc.com.br&amp;authorization_id=1977e5617df" TargetMode="External"/><Relationship Id="rId9" Type="http://schemas.openxmlformats.org/officeDocument/2006/relationships/hyperlink" Target="https://api.whatsapp.com/send?phone=552127428264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teresopolis.1doc.com.br/b.php?pg=o/carta_servicos_nova&amp;s=teresopolis" TargetMode="External"/><Relationship Id="rId6" Type="http://schemas.openxmlformats.org/officeDocument/2006/relationships/hyperlink" Target="https://docs.google.com/forms/d/e/1FAIpQLSe_XxGvl0wCJu9z8WfsCKf8c5lj0bxo9JNj_yQfjUE1aOPBtw/viewform" TargetMode="External"/><Relationship Id="rId7" Type="http://schemas.openxmlformats.org/officeDocument/2006/relationships/hyperlink" Target="https://docs.google.com/forms/d/e/1FAIpQLSe_XxGvl0wCJu9z8WfsCKf8c5lj0bxo9JNj_yQfjUE1aOPBtw/viewform" TargetMode="External"/><Relationship Id="rId8" Type="http://schemas.openxmlformats.org/officeDocument/2006/relationships/hyperlink" Target="https://www.teresopolis.rj.gov.br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dados.teresopolis.rj.gov.br/" TargetMode="External"/><Relationship Id="rId13" Type="http://schemas.openxmlformats.org/officeDocument/2006/relationships/table" Target="../tables/table2.xml"/><Relationship Id="rId1" Type="http://schemas.openxmlformats.org/officeDocument/2006/relationships/hyperlink" Target="https://atos.teresopolis.rj.gov.br/paginas/visualizar-html?formato=consolida&amp;hash=pnzkZrDetdbFOYT" TargetMode="External"/><Relationship Id="rId2" Type="http://schemas.openxmlformats.org/officeDocument/2006/relationships/hyperlink" Target="https://atos.teresopolis.rj.gov.br/paginas/visualizar-html?formato=consolida&amp;hash=kScvHt85AkHGmQG" TargetMode="External"/><Relationship Id="rId3" Type="http://schemas.openxmlformats.org/officeDocument/2006/relationships/hyperlink" Target="https://atos.teresopolis.rj.gov.br/paginas/visualizar-html?formato=consolida&amp;hash=2SYenAtmzWlflZz" TargetMode="External"/><Relationship Id="rId4" Type="http://schemas.openxmlformats.org/officeDocument/2006/relationships/hyperlink" Target="https://teresopolis.1doc.com.br/" TargetMode="External"/><Relationship Id="rId9" Type="http://schemas.openxmlformats.org/officeDocument/2006/relationships/hyperlink" Target="https://plataforma.rede.gov.br/adesoes" TargetMode="External"/><Relationship Id="rId5" Type="http://schemas.openxmlformats.org/officeDocument/2006/relationships/hyperlink" Target="https://encurtador.com.br/HNwpR" TargetMode="External"/><Relationship Id="rId6" Type="http://schemas.openxmlformats.org/officeDocument/2006/relationships/hyperlink" Target="https://contabilidadeteresopolis.oppcloud.com.br/transparencia/" TargetMode="External"/><Relationship Id="rId7" Type="http://schemas.openxmlformats.org/officeDocument/2006/relationships/hyperlink" Target="https://drive.google.com/file/d/1y-2TQeTxOElrZWgF5znNbKc3QDuuIFiN/view?usp=drive_link" TargetMode="External"/><Relationship Id="rId8" Type="http://schemas.openxmlformats.org/officeDocument/2006/relationships/hyperlink" Target="https://atos.teresopolis.rj.gov.br/paginas/visualizar-html?formato=consolida&amp;hash=pnzkZrDetdbFOY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wifilivre/" TargetMode="External"/><Relationship Id="rId2" Type="http://schemas.openxmlformats.org/officeDocument/2006/relationships/hyperlink" Target="https://www.teresopolis.rj.gov.br/lgpd/" TargetMode="External"/><Relationship Id="rId3" Type="http://schemas.openxmlformats.org/officeDocument/2006/relationships/hyperlink" Target="https://www.teresopolis.rj.gov.br/lgpd/seguranca-da-informacao/" TargetMode="External"/><Relationship Id="rId4" Type="http://schemas.openxmlformats.org/officeDocument/2006/relationships/hyperlink" Target="https://drive.google.com/file/d/1mjU7N0uz2Ca8vZh1ovogjGKJF61LEL6k/view?usp=sharing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teretec/" TargetMode="External"/><Relationship Id="rId2" Type="http://schemas.openxmlformats.org/officeDocument/2006/relationships/hyperlink" Target="https://drive.google.com/file/d/1rpYefWVT7G5ZsTrg6sWKKEpvI3np7VXk/view?usp=sharing" TargetMode="External"/><Relationship Id="rId3" Type="http://schemas.openxmlformats.org/officeDocument/2006/relationships/hyperlink" Target="https://drive.google.com/file/d/1JcpdnjJj2g8bkAlQzESg6L13j-unytjt/view?usp=sharing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29.38"/>
    <col customWidth="1" min="4" max="4" width="21.13"/>
    <col customWidth="1" min="5" max="5" width="23.25"/>
    <col customWidth="1" min="6" max="6" width="15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>
        <v>5.0</v>
      </c>
      <c r="E2" s="10">
        <f t="shared" ref="E2:E11" si="1">IF(B2="sim", D2, 0)
</f>
        <v>5</v>
      </c>
      <c r="F2" s="11"/>
    </row>
    <row r="3">
      <c r="A3" s="12" t="s">
        <v>9</v>
      </c>
      <c r="B3" s="13" t="s">
        <v>7</v>
      </c>
      <c r="C3" s="14" t="s">
        <v>10</v>
      </c>
      <c r="D3" s="15">
        <v>5.0</v>
      </c>
      <c r="E3" s="16">
        <f t="shared" si="1"/>
        <v>5</v>
      </c>
      <c r="F3" s="17"/>
    </row>
    <row r="4">
      <c r="A4" s="18" t="s">
        <v>11</v>
      </c>
      <c r="B4" s="7" t="s">
        <v>7</v>
      </c>
      <c r="C4" s="8" t="s">
        <v>12</v>
      </c>
      <c r="D4" s="9">
        <v>5.0</v>
      </c>
      <c r="E4" s="10">
        <f t="shared" si="1"/>
        <v>5</v>
      </c>
      <c r="F4" s="11"/>
    </row>
    <row r="5">
      <c r="A5" s="12" t="s">
        <v>13</v>
      </c>
      <c r="B5" s="13" t="s">
        <v>7</v>
      </c>
      <c r="C5" s="19" t="s">
        <v>14</v>
      </c>
      <c r="D5" s="15">
        <v>5.0</v>
      </c>
      <c r="E5" s="16">
        <f t="shared" si="1"/>
        <v>5</v>
      </c>
      <c r="F5" s="20"/>
    </row>
    <row r="6">
      <c r="A6" s="21" t="s">
        <v>15</v>
      </c>
      <c r="B6" s="22" t="s">
        <v>7</v>
      </c>
      <c r="C6" s="23" t="s">
        <v>16</v>
      </c>
      <c r="D6" s="24">
        <v>5.0</v>
      </c>
      <c r="E6" s="25">
        <f t="shared" si="1"/>
        <v>5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12" t="s">
        <v>17</v>
      </c>
      <c r="B7" s="13" t="s">
        <v>7</v>
      </c>
      <c r="C7" s="19" t="s">
        <v>18</v>
      </c>
      <c r="D7" s="15">
        <v>5.0</v>
      </c>
      <c r="E7" s="16">
        <f t="shared" si="1"/>
        <v>5</v>
      </c>
      <c r="F7" s="17"/>
    </row>
    <row r="8">
      <c r="A8" s="6" t="s">
        <v>19</v>
      </c>
      <c r="B8" s="7" t="s">
        <v>7</v>
      </c>
      <c r="C8" s="28" t="s">
        <v>20</v>
      </c>
      <c r="D8" s="9">
        <v>5.0</v>
      </c>
      <c r="E8" s="10">
        <f t="shared" si="1"/>
        <v>5</v>
      </c>
      <c r="F8" s="11"/>
    </row>
    <row r="9">
      <c r="A9" s="12" t="s">
        <v>21</v>
      </c>
      <c r="B9" s="13" t="s">
        <v>7</v>
      </c>
      <c r="C9" s="19" t="s">
        <v>22</v>
      </c>
      <c r="D9" s="15">
        <v>2.0</v>
      </c>
      <c r="E9" s="16">
        <f t="shared" si="1"/>
        <v>2</v>
      </c>
      <c r="F9" s="17"/>
    </row>
    <row r="10">
      <c r="A10" s="6" t="s">
        <v>23</v>
      </c>
      <c r="B10" s="7" t="s">
        <v>7</v>
      </c>
      <c r="C10" s="29" t="s">
        <v>22</v>
      </c>
      <c r="D10" s="9">
        <v>2.0</v>
      </c>
      <c r="E10" s="10">
        <f t="shared" si="1"/>
        <v>2</v>
      </c>
      <c r="F10" s="11"/>
    </row>
    <row r="11">
      <c r="A11" s="30" t="s">
        <v>24</v>
      </c>
      <c r="B11" s="31" t="s">
        <v>7</v>
      </c>
      <c r="C11" s="32" t="s">
        <v>25</v>
      </c>
      <c r="D11" s="33">
        <v>2.0</v>
      </c>
      <c r="E11" s="34">
        <f t="shared" si="1"/>
        <v>2</v>
      </c>
      <c r="F11" s="35"/>
    </row>
    <row r="12">
      <c r="A12" s="36" t="s">
        <v>26</v>
      </c>
      <c r="D12" s="37">
        <f t="shared" ref="D12:E12" si="2">SUM(D2:D11)</f>
        <v>41</v>
      </c>
      <c r="E12" s="38">
        <f t="shared" si="2"/>
        <v>41</v>
      </c>
      <c r="F12" s="39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D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A4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drawing r:id="rId12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19.25"/>
    <col customWidth="1" min="4" max="4" width="21.13"/>
    <col customWidth="1" min="5" max="5" width="23.25"/>
    <col customWidth="1" min="6" max="6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0" t="s">
        <v>4</v>
      </c>
      <c r="F1" s="41" t="s">
        <v>5</v>
      </c>
    </row>
    <row r="2">
      <c r="A2" s="6" t="s">
        <v>27</v>
      </c>
      <c r="B2" s="7" t="s">
        <v>7</v>
      </c>
      <c r="C2" s="8" t="s">
        <v>28</v>
      </c>
      <c r="D2" s="9">
        <v>5.0</v>
      </c>
      <c r="E2" s="42">
        <f t="shared" ref="E2:E11" si="1">IF(B2="sim", D2, 0)</f>
        <v>5</v>
      </c>
      <c r="F2" s="43"/>
    </row>
    <row r="3">
      <c r="A3" s="44" t="s">
        <v>29</v>
      </c>
      <c r="B3" s="13" t="s">
        <v>7</v>
      </c>
      <c r="C3" s="19" t="s">
        <v>30</v>
      </c>
      <c r="D3" s="15">
        <v>5.0</v>
      </c>
      <c r="E3" s="45">
        <f t="shared" si="1"/>
        <v>5</v>
      </c>
      <c r="F3" s="46"/>
    </row>
    <row r="4">
      <c r="A4" s="47" t="s">
        <v>31</v>
      </c>
      <c r="B4" s="7" t="s">
        <v>7</v>
      </c>
      <c r="C4" s="8" t="s">
        <v>32</v>
      </c>
      <c r="D4" s="9">
        <v>5.0</v>
      </c>
      <c r="E4" s="42">
        <f t="shared" si="1"/>
        <v>5</v>
      </c>
      <c r="F4" s="43"/>
    </row>
    <row r="5">
      <c r="A5" s="44" t="s">
        <v>33</v>
      </c>
      <c r="B5" s="13" t="s">
        <v>7</v>
      </c>
      <c r="C5" s="19" t="s">
        <v>34</v>
      </c>
      <c r="D5" s="15">
        <v>5.0</v>
      </c>
      <c r="E5" s="45">
        <f t="shared" si="1"/>
        <v>5</v>
      </c>
      <c r="F5" s="48"/>
    </row>
    <row r="6">
      <c r="A6" s="47" t="s">
        <v>35</v>
      </c>
      <c r="B6" s="7" t="s">
        <v>7</v>
      </c>
      <c r="C6" s="8" t="s">
        <v>36</v>
      </c>
      <c r="D6" s="9">
        <v>5.0</v>
      </c>
      <c r="E6" s="42">
        <f t="shared" si="1"/>
        <v>5</v>
      </c>
      <c r="F6" s="43"/>
    </row>
    <row r="7">
      <c r="A7" s="44" t="s">
        <v>37</v>
      </c>
      <c r="B7" s="13" t="s">
        <v>7</v>
      </c>
      <c r="C7" s="19" t="s">
        <v>38</v>
      </c>
      <c r="D7" s="15">
        <v>5.0</v>
      </c>
      <c r="E7" s="45">
        <f t="shared" si="1"/>
        <v>5</v>
      </c>
      <c r="F7" s="48"/>
    </row>
    <row r="8">
      <c r="A8" s="47" t="s">
        <v>39</v>
      </c>
      <c r="B8" s="7" t="s">
        <v>7</v>
      </c>
      <c r="C8" s="29" t="s">
        <v>40</v>
      </c>
      <c r="D8" s="9">
        <v>5.0</v>
      </c>
      <c r="E8" s="42">
        <f t="shared" si="1"/>
        <v>5</v>
      </c>
      <c r="F8" s="43"/>
    </row>
    <row r="9">
      <c r="A9" s="44" t="s">
        <v>41</v>
      </c>
      <c r="B9" s="13" t="s">
        <v>7</v>
      </c>
      <c r="C9" s="19" t="s">
        <v>32</v>
      </c>
      <c r="D9" s="15">
        <v>5.0</v>
      </c>
      <c r="E9" s="45">
        <f t="shared" si="1"/>
        <v>5</v>
      </c>
      <c r="F9" s="46"/>
    </row>
    <row r="10">
      <c r="A10" s="47" t="s">
        <v>42</v>
      </c>
      <c r="B10" s="7" t="s">
        <v>7</v>
      </c>
      <c r="C10" s="29" t="s">
        <v>43</v>
      </c>
      <c r="D10" s="9">
        <v>5.0</v>
      </c>
      <c r="E10" s="42">
        <f t="shared" si="1"/>
        <v>5</v>
      </c>
      <c r="F10" s="49"/>
    </row>
    <row r="11">
      <c r="A11" s="50" t="s">
        <v>44</v>
      </c>
      <c r="B11" s="31" t="s">
        <v>7</v>
      </c>
      <c r="C11" s="32" t="s">
        <v>45</v>
      </c>
      <c r="D11" s="51">
        <v>5.0</v>
      </c>
      <c r="E11" s="52">
        <f t="shared" si="1"/>
        <v>5</v>
      </c>
      <c r="F11" s="53"/>
    </row>
    <row r="12">
      <c r="A12" s="54" t="s">
        <v>26</v>
      </c>
      <c r="D12" s="37">
        <f t="shared" ref="D12:E12" si="2">SUM(D2:D11)</f>
        <v>50</v>
      </c>
      <c r="E12" s="37">
        <f t="shared" si="2"/>
        <v>50</v>
      </c>
      <c r="F12" s="55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E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location="RJ" ref="C10"/>
    <hyperlink r:id="rId10" ref="C11"/>
  </hyperlinks>
  <drawing r:id="rId11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3" width="22.63"/>
    <col customWidth="1" min="4" max="4" width="21.13"/>
    <col customWidth="1" min="5" max="5" width="23.25"/>
    <col customWidth="1" min="6" max="6" width="17.38"/>
  </cols>
  <sheetData>
    <row r="1">
      <c r="A1" s="1" t="s">
        <v>0</v>
      </c>
      <c r="B1" s="2" t="s">
        <v>1</v>
      </c>
      <c r="C1" s="56" t="s">
        <v>2</v>
      </c>
      <c r="D1" s="2" t="s">
        <v>3</v>
      </c>
      <c r="E1" s="40" t="s">
        <v>4</v>
      </c>
      <c r="F1" s="5" t="s">
        <v>5</v>
      </c>
    </row>
    <row r="2">
      <c r="A2" s="47" t="s">
        <v>46</v>
      </c>
      <c r="B2" s="7" t="s">
        <v>7</v>
      </c>
      <c r="C2" s="57" t="s">
        <v>47</v>
      </c>
      <c r="D2" s="9">
        <v>5.0</v>
      </c>
      <c r="E2" s="42">
        <f t="shared" ref="E2:E6" si="1">IF(B2="sim", D2, 0)</f>
        <v>5</v>
      </c>
      <c r="F2" s="58"/>
    </row>
    <row r="3">
      <c r="A3" s="44" t="s">
        <v>48</v>
      </c>
      <c r="B3" s="13" t="s">
        <v>49</v>
      </c>
      <c r="C3" s="59" t="s">
        <v>50</v>
      </c>
      <c r="D3" s="15">
        <v>5.0</v>
      </c>
      <c r="E3" s="45">
        <f t="shared" si="1"/>
        <v>0</v>
      </c>
      <c r="F3" s="20" t="s">
        <v>51</v>
      </c>
    </row>
    <row r="4">
      <c r="A4" s="47" t="s">
        <v>52</v>
      </c>
      <c r="B4" s="7" t="s">
        <v>7</v>
      </c>
      <c r="C4" s="57" t="s">
        <v>53</v>
      </c>
      <c r="D4" s="9">
        <v>5.0</v>
      </c>
      <c r="E4" s="42">
        <f t="shared" si="1"/>
        <v>5</v>
      </c>
      <c r="F4" s="11"/>
    </row>
    <row r="5">
      <c r="A5" s="44" t="s">
        <v>54</v>
      </c>
      <c r="B5" s="13" t="s">
        <v>7</v>
      </c>
      <c r="C5" s="60" t="s">
        <v>55</v>
      </c>
      <c r="D5" s="15">
        <v>5.0</v>
      </c>
      <c r="E5" s="45">
        <f t="shared" si="1"/>
        <v>5</v>
      </c>
      <c r="F5" s="17"/>
    </row>
    <row r="6">
      <c r="A6" s="61" t="s">
        <v>56</v>
      </c>
      <c r="B6" s="62" t="s">
        <v>7</v>
      </c>
      <c r="C6" s="63" t="s">
        <v>57</v>
      </c>
      <c r="D6" s="64">
        <v>2.0</v>
      </c>
      <c r="E6" s="65">
        <f t="shared" si="1"/>
        <v>2</v>
      </c>
      <c r="F6" s="66"/>
    </row>
    <row r="7">
      <c r="A7" s="67" t="s">
        <v>26</v>
      </c>
      <c r="B7" s="68"/>
      <c r="C7" s="36"/>
      <c r="D7" s="37">
        <f t="shared" ref="D7:E7" si="2">SUM(D2:D6)</f>
        <v>22</v>
      </c>
      <c r="E7" s="37">
        <f t="shared" si="2"/>
        <v>17</v>
      </c>
      <c r="F7" s="39"/>
    </row>
  </sheetData>
  <dataValidations>
    <dataValidation type="list" allowBlank="1" sqref="B2:B6">
      <formula1>"Sim,Não"</formula1>
    </dataValidation>
    <dataValidation type="custom" allowBlank="1" showDropDown="1" sqref="D2:E6">
      <formula1>AND(ISNUMBER(D2),(NOT(OR(NOT(ISERROR(DATEVALUE(D2))), AND(ISNUMBER(D2), LEFT(CELL("format", D2))="D")))))</formula1>
    </dataValidation>
  </dataValidations>
  <hyperlinks>
    <hyperlink r:id="rId1" ref="C2"/>
    <hyperlink r:id="rId2" ref="C4"/>
    <hyperlink r:id="rId3" ref="C5"/>
    <hyperlink r:id="rId4" ref="C6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19.25"/>
    <col customWidth="1" min="3" max="3" width="37.63"/>
    <col customWidth="1" min="4" max="4" width="21.13"/>
    <col customWidth="1" min="5" max="5" width="23.25"/>
    <col customWidth="1" min="6" max="6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>
      <c r="A2" s="47" t="s">
        <v>58</v>
      </c>
      <c r="B2" s="7" t="s">
        <v>7</v>
      </c>
      <c r="C2" s="29" t="s">
        <v>59</v>
      </c>
      <c r="D2" s="9">
        <v>5.0</v>
      </c>
      <c r="E2" s="42">
        <f t="shared" ref="E2:E5" si="1">IF(B2="sim", D2, 0)</f>
        <v>5</v>
      </c>
      <c r="F2" s="58"/>
    </row>
    <row r="3">
      <c r="A3" s="44" t="s">
        <v>60</v>
      </c>
      <c r="B3" s="13" t="s">
        <v>7</v>
      </c>
      <c r="C3" s="69" t="s">
        <v>61</v>
      </c>
      <c r="D3" s="15">
        <v>5.0</v>
      </c>
      <c r="E3" s="45">
        <f t="shared" si="1"/>
        <v>5</v>
      </c>
      <c r="F3" s="17"/>
    </row>
    <row r="4">
      <c r="A4" s="47" t="s">
        <v>62</v>
      </c>
      <c r="B4" s="7" t="s">
        <v>7</v>
      </c>
      <c r="C4" s="8" t="s">
        <v>63</v>
      </c>
      <c r="D4" s="9">
        <v>5.0</v>
      </c>
      <c r="E4" s="42">
        <f t="shared" si="1"/>
        <v>5</v>
      </c>
      <c r="F4" s="58"/>
    </row>
    <row r="5">
      <c r="A5" s="50" t="s">
        <v>64</v>
      </c>
      <c r="B5" s="31" t="s">
        <v>49</v>
      </c>
      <c r="C5" s="70" t="s">
        <v>50</v>
      </c>
      <c r="D5" s="51">
        <v>2.0</v>
      </c>
      <c r="E5" s="52">
        <f t="shared" si="1"/>
        <v>0</v>
      </c>
      <c r="F5" s="71"/>
    </row>
    <row r="6">
      <c r="A6" s="72" t="s">
        <v>26</v>
      </c>
      <c r="D6" s="37">
        <f t="shared" ref="D6:E6" si="2">SUM(D2:D5)</f>
        <v>17</v>
      </c>
      <c r="E6" s="37">
        <f t="shared" si="2"/>
        <v>15</v>
      </c>
      <c r="F6" s="39"/>
    </row>
  </sheetData>
  <mergeCells count="1">
    <mergeCell ref="A6:C6"/>
  </mergeCells>
  <dataValidations>
    <dataValidation type="list" allowBlank="1" sqref="B2:B5">
      <formula1>"Sim,Não"</formula1>
    </dataValidation>
    <dataValidation type="custom" allowBlank="1" showDropDown="1" sqref="D2:E5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</hyperlinks>
  <drawing r:id="rId4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4.5"/>
    <col customWidth="1" min="3" max="3" width="22.63"/>
    <col customWidth="1" min="4" max="4" width="22.88"/>
    <col customWidth="1" min="5" max="5" width="21.13"/>
  </cols>
  <sheetData>
    <row r="1">
      <c r="A1" s="73" t="s">
        <v>65</v>
      </c>
      <c r="B1" s="74" t="s">
        <v>66</v>
      </c>
      <c r="C1" s="74" t="s">
        <v>4</v>
      </c>
      <c r="D1" s="4" t="s">
        <v>67</v>
      </c>
      <c r="E1" s="5" t="s">
        <v>68</v>
      </c>
    </row>
    <row r="2">
      <c r="A2" s="75" t="s">
        <v>69</v>
      </c>
      <c r="B2" s="76">
        <f>'Dimensão 1'!D12</f>
        <v>41</v>
      </c>
      <c r="C2" s="77">
        <f>'Dimensão 1'!E12</f>
        <v>41</v>
      </c>
      <c r="D2" s="78">
        <f t="shared" ref="D2:D5" si="1">((C2*100)/B2)/100</f>
        <v>1</v>
      </c>
      <c r="E2" s="79">
        <f t="shared" ref="E2:E5" si="2"> 100% - D2</f>
        <v>0</v>
      </c>
    </row>
    <row r="3">
      <c r="A3" s="80" t="s">
        <v>70</v>
      </c>
      <c r="B3" s="81">
        <f>'Dimensão 2'!D12</f>
        <v>50</v>
      </c>
      <c r="C3" s="81">
        <f>'Dimensão 2'!E12</f>
        <v>50</v>
      </c>
      <c r="D3" s="82">
        <f t="shared" si="1"/>
        <v>1</v>
      </c>
      <c r="E3" s="83">
        <f t="shared" si="2"/>
        <v>0</v>
      </c>
    </row>
    <row r="4">
      <c r="A4" s="75" t="s">
        <v>71</v>
      </c>
      <c r="B4" s="76">
        <f>'Dimensão 3'!D7</f>
        <v>22</v>
      </c>
      <c r="C4" s="76">
        <f>'Dimensão 3'!E7</f>
        <v>17</v>
      </c>
      <c r="D4" s="78">
        <f t="shared" si="1"/>
        <v>0.7727272727</v>
      </c>
      <c r="E4" s="79">
        <f t="shared" si="2"/>
        <v>0.2272727273</v>
      </c>
    </row>
    <row r="5">
      <c r="A5" s="84" t="s">
        <v>72</v>
      </c>
      <c r="B5" s="85">
        <f>'Dimensão 4'!D6</f>
        <v>17</v>
      </c>
      <c r="C5" s="85">
        <f>'Dimensão 4'!E6</f>
        <v>15</v>
      </c>
      <c r="D5" s="86">
        <f t="shared" si="1"/>
        <v>0.8823529412</v>
      </c>
      <c r="E5" s="87">
        <f t="shared" si="2"/>
        <v>0.1176470588</v>
      </c>
    </row>
  </sheetData>
  <dataValidations>
    <dataValidation type="custom" allowBlank="1" showDropDown="1" sqref="B2:B5 D2:E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