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95" windowWidth="19875" windowHeight="6720" activeTab="3"/>
  </bookViews>
  <sheets>
    <sheet name="LC_01_MI" sheetId="11" r:id="rId1"/>
    <sheet name="LC_01_ML" sheetId="12" r:id="rId2"/>
    <sheet name="LC_01_MO" sheetId="13" r:id="rId3"/>
    <sheet name="LC_01_MR" sheetId="14" r:id="rId4"/>
  </sheets>
  <calcPr calcId="145621"/>
</workbook>
</file>

<file path=xl/calcChain.xml><?xml version="1.0" encoding="utf-8"?>
<calcChain xmlns="http://schemas.openxmlformats.org/spreadsheetml/2006/main">
  <c r="H19" i="14" l="1"/>
  <c r="G19" i="14"/>
  <c r="F19" i="14"/>
  <c r="E19" i="14"/>
  <c r="D19" i="14"/>
  <c r="D29" i="14" s="1"/>
  <c r="D34" i="14" s="1"/>
  <c r="C19" i="14"/>
  <c r="B19" i="14"/>
  <c r="H18" i="14"/>
  <c r="G18" i="14"/>
  <c r="F18" i="14"/>
  <c r="E18" i="14"/>
  <c r="D18" i="14"/>
  <c r="D28" i="14" s="1"/>
  <c r="D35" i="14" s="1"/>
  <c r="C18" i="14"/>
  <c r="B18" i="14"/>
  <c r="H17" i="14"/>
  <c r="G17" i="14"/>
  <c r="F17" i="14"/>
  <c r="E17" i="14"/>
  <c r="D17" i="14"/>
  <c r="D27" i="14" s="1"/>
  <c r="D36" i="14" s="1"/>
  <c r="C17" i="14"/>
  <c r="B17" i="14"/>
  <c r="H16" i="14"/>
  <c r="G16" i="14"/>
  <c r="F16" i="14"/>
  <c r="E16" i="14"/>
  <c r="D16" i="14"/>
  <c r="D26" i="14" s="1"/>
  <c r="C16" i="14"/>
  <c r="B16" i="14"/>
  <c r="H15" i="14"/>
  <c r="G15" i="14"/>
  <c r="F15" i="14"/>
  <c r="E15" i="14"/>
  <c r="D15" i="14"/>
  <c r="D25" i="14" s="1"/>
  <c r="C15" i="14"/>
  <c r="B15" i="14"/>
  <c r="H14" i="14"/>
  <c r="G14" i="14"/>
  <c r="F14" i="14"/>
  <c r="E14" i="14"/>
  <c r="D14" i="14"/>
  <c r="D24" i="14" s="1"/>
  <c r="D33" i="14" s="1"/>
  <c r="C14" i="14"/>
  <c r="B14" i="14"/>
  <c r="H13" i="14"/>
  <c r="G13" i="14"/>
  <c r="F13" i="14"/>
  <c r="E13" i="14"/>
  <c r="D13" i="14"/>
  <c r="D23" i="14" s="1"/>
  <c r="C13" i="14"/>
  <c r="B13" i="14"/>
  <c r="H12" i="14"/>
  <c r="G12" i="14"/>
  <c r="F12" i="14"/>
  <c r="E12" i="14"/>
  <c r="D12" i="14"/>
  <c r="D22" i="14" s="1"/>
  <c r="C12" i="14"/>
  <c r="B12" i="14"/>
  <c r="C23" i="14" l="1"/>
  <c r="G23" i="14"/>
  <c r="C27" i="14"/>
  <c r="C36" i="14" s="1"/>
  <c r="G27" i="14"/>
  <c r="G36" i="14" s="1"/>
  <c r="E22" i="14"/>
  <c r="E26" i="14"/>
  <c r="B22" i="14"/>
  <c r="F22" i="14"/>
  <c r="B26" i="14"/>
  <c r="F26" i="14"/>
  <c r="C22" i="14"/>
  <c r="G22" i="14"/>
  <c r="C26" i="14"/>
  <c r="G26" i="14"/>
  <c r="E29" i="14"/>
  <c r="E34" i="14" s="1"/>
  <c r="E25" i="14"/>
  <c r="B23" i="14"/>
  <c r="F23" i="14"/>
  <c r="B27" i="14"/>
  <c r="B36" i="14" s="1"/>
  <c r="F27" i="14"/>
  <c r="F36" i="14" s="1"/>
  <c r="H28" i="14"/>
  <c r="H35" i="14" s="1"/>
  <c r="H23" i="14"/>
  <c r="E24" i="14"/>
  <c r="E33" i="14" s="1"/>
  <c r="B25" i="14"/>
  <c r="F25" i="14"/>
  <c r="H27" i="14"/>
  <c r="H36" i="14" s="1"/>
  <c r="E28" i="14"/>
  <c r="E35" i="14" s="1"/>
  <c r="B29" i="14"/>
  <c r="B34" i="14" s="1"/>
  <c r="F29" i="14"/>
  <c r="F34" i="14" s="1"/>
  <c r="H22" i="14"/>
  <c r="E23" i="14"/>
  <c r="B24" i="14"/>
  <c r="B33" i="14" s="1"/>
  <c r="F24" i="14"/>
  <c r="F33" i="14" s="1"/>
  <c r="C25" i="14"/>
  <c r="G25" i="14"/>
  <c r="H26" i="14"/>
  <c r="E27" i="14"/>
  <c r="E36" i="14" s="1"/>
  <c r="B28" i="14"/>
  <c r="B35" i="14" s="1"/>
  <c r="F28" i="14"/>
  <c r="F35" i="14" s="1"/>
  <c r="C29" i="14"/>
  <c r="C34" i="14" s="1"/>
  <c r="G29" i="14"/>
  <c r="G34" i="14" s="1"/>
  <c r="H24" i="14"/>
  <c r="H33" i="14" s="1"/>
  <c r="C24" i="14"/>
  <c r="C33" i="14" s="1"/>
  <c r="G24" i="14"/>
  <c r="G33" i="14" s="1"/>
  <c r="H25" i="14"/>
  <c r="C28" i="14"/>
  <c r="C35" i="14" s="1"/>
  <c r="G28" i="14"/>
  <c r="G35" i="14" s="1"/>
  <c r="H29" i="14"/>
  <c r="H34" i="14" s="1"/>
  <c r="H19" i="13"/>
  <c r="G19" i="13"/>
  <c r="F19" i="13"/>
  <c r="E19" i="13"/>
  <c r="D19" i="13"/>
  <c r="D29" i="13" s="1"/>
  <c r="D34" i="13" s="1"/>
  <c r="C19" i="13"/>
  <c r="B19" i="13"/>
  <c r="H18" i="13"/>
  <c r="G18" i="13"/>
  <c r="F18" i="13"/>
  <c r="E18" i="13"/>
  <c r="D18" i="13"/>
  <c r="D28" i="13" s="1"/>
  <c r="D35" i="13" s="1"/>
  <c r="C18" i="13"/>
  <c r="B18" i="13"/>
  <c r="H17" i="13"/>
  <c r="G17" i="13"/>
  <c r="F17" i="13"/>
  <c r="E17" i="13"/>
  <c r="D17" i="13"/>
  <c r="D27" i="13" s="1"/>
  <c r="D36" i="13" s="1"/>
  <c r="C17" i="13"/>
  <c r="B17" i="13"/>
  <c r="H16" i="13"/>
  <c r="G16" i="13"/>
  <c r="G26" i="13" s="1"/>
  <c r="F16" i="13"/>
  <c r="E16" i="13"/>
  <c r="D16" i="13"/>
  <c r="D26" i="13" s="1"/>
  <c r="C16" i="13"/>
  <c r="C26" i="13" s="1"/>
  <c r="B16" i="13"/>
  <c r="H15" i="13"/>
  <c r="G15" i="13"/>
  <c r="F15" i="13"/>
  <c r="E15" i="13"/>
  <c r="D15" i="13"/>
  <c r="D25" i="13" s="1"/>
  <c r="C15" i="13"/>
  <c r="B15" i="13"/>
  <c r="H14" i="13"/>
  <c r="G14" i="13"/>
  <c r="F14" i="13"/>
  <c r="E14" i="13"/>
  <c r="D14" i="13"/>
  <c r="D24" i="13" s="1"/>
  <c r="D33" i="13" s="1"/>
  <c r="C14" i="13"/>
  <c r="B14" i="13"/>
  <c r="H13" i="13"/>
  <c r="G13" i="13"/>
  <c r="F13" i="13"/>
  <c r="E13" i="13"/>
  <c r="D13" i="13"/>
  <c r="D23" i="13" s="1"/>
  <c r="C13" i="13"/>
  <c r="B13" i="13"/>
  <c r="H12" i="13"/>
  <c r="G12" i="13"/>
  <c r="G22" i="13" s="1"/>
  <c r="F12" i="13"/>
  <c r="E12" i="13"/>
  <c r="D12" i="13"/>
  <c r="D22" i="13" s="1"/>
  <c r="C12" i="13"/>
  <c r="C22" i="13" s="1"/>
  <c r="B12" i="13"/>
  <c r="B22" i="13" l="1"/>
  <c r="F22" i="13"/>
  <c r="C23" i="13"/>
  <c r="G23" i="13"/>
  <c r="B26" i="13"/>
  <c r="F26" i="13"/>
  <c r="C27" i="13"/>
  <c r="C36" i="13" s="1"/>
  <c r="G27" i="13"/>
  <c r="G36" i="13" s="1"/>
  <c r="E22" i="13"/>
  <c r="E26" i="13"/>
  <c r="B23" i="13"/>
  <c r="F23" i="13"/>
  <c r="C24" i="13"/>
  <c r="C33" i="13" s="1"/>
  <c r="G24" i="13"/>
  <c r="G33" i="13" s="1"/>
  <c r="B27" i="13"/>
  <c r="B36" i="13" s="1"/>
  <c r="F27" i="13"/>
  <c r="F36" i="13" s="1"/>
  <c r="C28" i="13"/>
  <c r="C35" i="13" s="1"/>
  <c r="G28" i="13"/>
  <c r="G35" i="13" s="1"/>
  <c r="H25" i="13"/>
  <c r="H29" i="13"/>
  <c r="H34" i="13" s="1"/>
  <c r="H24" i="13"/>
  <c r="H33" i="13" s="1"/>
  <c r="E25" i="13"/>
  <c r="H28" i="13"/>
  <c r="H35" i="13" s="1"/>
  <c r="E29" i="13"/>
  <c r="E34" i="13" s="1"/>
  <c r="H23" i="13"/>
  <c r="E24" i="13"/>
  <c r="E33" i="13" s="1"/>
  <c r="B25" i="13"/>
  <c r="F25" i="13"/>
  <c r="H27" i="13"/>
  <c r="H36" i="13" s="1"/>
  <c r="E28" i="13"/>
  <c r="E35" i="13" s="1"/>
  <c r="B29" i="13"/>
  <c r="B34" i="13" s="1"/>
  <c r="F29" i="13"/>
  <c r="F34" i="13" s="1"/>
  <c r="H22" i="13"/>
  <c r="E23" i="13"/>
  <c r="B24" i="13"/>
  <c r="B33" i="13" s="1"/>
  <c r="F24" i="13"/>
  <c r="F33" i="13" s="1"/>
  <c r="C25" i="13"/>
  <c r="G25" i="13"/>
  <c r="H26" i="13"/>
  <c r="E27" i="13"/>
  <c r="E36" i="13" s="1"/>
  <c r="B28" i="13"/>
  <c r="B35" i="13" s="1"/>
  <c r="F28" i="13"/>
  <c r="F35" i="13" s="1"/>
  <c r="C29" i="13"/>
  <c r="C34" i="13" s="1"/>
  <c r="G29" i="13"/>
  <c r="G34" i="13" s="1"/>
  <c r="H19" i="12"/>
  <c r="G19" i="12"/>
  <c r="F19" i="12"/>
  <c r="E19" i="12"/>
  <c r="D19" i="12"/>
  <c r="D29" i="12" s="1"/>
  <c r="D34" i="12" s="1"/>
  <c r="C19" i="12"/>
  <c r="B19" i="12"/>
  <c r="H18" i="12"/>
  <c r="G18" i="12"/>
  <c r="F18" i="12"/>
  <c r="E18" i="12"/>
  <c r="D18" i="12"/>
  <c r="D28" i="12" s="1"/>
  <c r="D35" i="12" s="1"/>
  <c r="C18" i="12"/>
  <c r="B18" i="12"/>
  <c r="H17" i="12"/>
  <c r="G17" i="12"/>
  <c r="G27" i="12" s="1"/>
  <c r="G36" i="12" s="1"/>
  <c r="F17" i="12"/>
  <c r="E17" i="12"/>
  <c r="D17" i="12"/>
  <c r="D27" i="12" s="1"/>
  <c r="D36" i="12" s="1"/>
  <c r="C17" i="12"/>
  <c r="C27" i="12" s="1"/>
  <c r="C36" i="12" s="1"/>
  <c r="B17" i="12"/>
  <c r="H16" i="12"/>
  <c r="G16" i="12"/>
  <c r="F16" i="12"/>
  <c r="E16" i="12"/>
  <c r="D16" i="12"/>
  <c r="D26" i="12" s="1"/>
  <c r="C16" i="12"/>
  <c r="B16" i="12"/>
  <c r="H15" i="12"/>
  <c r="G15" i="12"/>
  <c r="F15" i="12"/>
  <c r="E15" i="12"/>
  <c r="D15" i="12"/>
  <c r="D25" i="12" s="1"/>
  <c r="C15" i="12"/>
  <c r="B15" i="12"/>
  <c r="H14" i="12"/>
  <c r="G14" i="12"/>
  <c r="F14" i="12"/>
  <c r="E14" i="12"/>
  <c r="D14" i="12"/>
  <c r="D24" i="12" s="1"/>
  <c r="D33" i="12" s="1"/>
  <c r="C14" i="12"/>
  <c r="B14" i="12"/>
  <c r="H13" i="12"/>
  <c r="G13" i="12"/>
  <c r="G23" i="12" s="1"/>
  <c r="F13" i="12"/>
  <c r="E13" i="12"/>
  <c r="D13" i="12"/>
  <c r="D23" i="12" s="1"/>
  <c r="C13" i="12"/>
  <c r="C23" i="12" s="1"/>
  <c r="B13" i="12"/>
  <c r="H12" i="12"/>
  <c r="G12" i="12"/>
  <c r="F12" i="12"/>
  <c r="E12" i="12"/>
  <c r="D12" i="12"/>
  <c r="D22" i="12" s="1"/>
  <c r="C12" i="12"/>
  <c r="B12" i="12"/>
  <c r="E25" i="12" l="1"/>
  <c r="E29" i="12"/>
  <c r="E34" i="12" s="1"/>
  <c r="C25" i="12"/>
  <c r="G25" i="12"/>
  <c r="C29" i="12"/>
  <c r="C34" i="12" s="1"/>
  <c r="G29" i="12"/>
  <c r="G34" i="12" s="1"/>
  <c r="B22" i="12"/>
  <c r="F22" i="12"/>
  <c r="B26" i="12"/>
  <c r="F26" i="12"/>
  <c r="C22" i="12"/>
  <c r="G22" i="12"/>
  <c r="B25" i="12"/>
  <c r="F25" i="12"/>
  <c r="C26" i="12"/>
  <c r="G26" i="12"/>
  <c r="B29" i="12"/>
  <c r="B34" i="12" s="1"/>
  <c r="F29" i="12"/>
  <c r="F34" i="12" s="1"/>
  <c r="H24" i="12"/>
  <c r="H33" i="12" s="1"/>
  <c r="H28" i="12"/>
  <c r="H35" i="12" s="1"/>
  <c r="H23" i="12"/>
  <c r="E24" i="12"/>
  <c r="E33" i="12" s="1"/>
  <c r="H27" i="12"/>
  <c r="H36" i="12" s="1"/>
  <c r="E28" i="12"/>
  <c r="E35" i="12" s="1"/>
  <c r="H22" i="12"/>
  <c r="E23" i="12"/>
  <c r="B24" i="12"/>
  <c r="B33" i="12" s="1"/>
  <c r="F24" i="12"/>
  <c r="F33" i="12" s="1"/>
  <c r="H26" i="12"/>
  <c r="E27" i="12"/>
  <c r="E36" i="12" s="1"/>
  <c r="B28" i="12"/>
  <c r="B35" i="12" s="1"/>
  <c r="F28" i="12"/>
  <c r="F35" i="12" s="1"/>
  <c r="E22" i="12"/>
  <c r="B23" i="12"/>
  <c r="F23" i="12"/>
  <c r="C24" i="12"/>
  <c r="C33" i="12" s="1"/>
  <c r="G24" i="12"/>
  <c r="G33" i="12" s="1"/>
  <c r="H25" i="12"/>
  <c r="E26" i="12"/>
  <c r="B27" i="12"/>
  <c r="B36" i="12" s="1"/>
  <c r="F27" i="12"/>
  <c r="F36" i="12" s="1"/>
  <c r="C28" i="12"/>
  <c r="C35" i="12" s="1"/>
  <c r="G28" i="12"/>
  <c r="G35" i="12" s="1"/>
  <c r="H29" i="12"/>
  <c r="H34" i="12" s="1"/>
  <c r="E36" i="11"/>
  <c r="E35" i="11"/>
  <c r="E34" i="11"/>
  <c r="E33" i="11"/>
  <c r="B36" i="11"/>
  <c r="B35" i="11"/>
  <c r="B34" i="11"/>
  <c r="B33" i="11"/>
  <c r="D33" i="11"/>
  <c r="F33" i="11"/>
  <c r="G33" i="11"/>
  <c r="H33" i="11"/>
  <c r="D34" i="11"/>
  <c r="F34" i="11"/>
  <c r="G34" i="11"/>
  <c r="H34" i="11"/>
  <c r="D35" i="11"/>
  <c r="F35" i="11"/>
  <c r="G35" i="11"/>
  <c r="H35" i="11"/>
  <c r="D36" i="11"/>
  <c r="F36" i="11"/>
  <c r="G36" i="11"/>
  <c r="H36" i="11"/>
  <c r="H22" i="11"/>
  <c r="H23" i="11"/>
  <c r="H24" i="11"/>
  <c r="H25" i="11"/>
  <c r="H26" i="11"/>
  <c r="H27" i="11"/>
  <c r="H28" i="11"/>
  <c r="H29" i="11"/>
  <c r="H12" i="11"/>
  <c r="H13" i="11"/>
  <c r="H14" i="11"/>
  <c r="H15" i="11"/>
  <c r="H16" i="11"/>
  <c r="H17" i="11"/>
  <c r="H18" i="11"/>
  <c r="H19" i="11"/>
  <c r="D16" i="11" l="1"/>
  <c r="D17" i="11"/>
  <c r="D18" i="11"/>
  <c r="D19" i="11"/>
  <c r="C12" i="11" l="1"/>
  <c r="D12" i="11"/>
  <c r="D22" i="11" s="1"/>
  <c r="E12" i="11"/>
  <c r="F12" i="11"/>
  <c r="G12" i="11"/>
  <c r="C13" i="11"/>
  <c r="D13" i="11"/>
  <c r="G23" i="11" s="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26" i="11"/>
  <c r="E16" i="11"/>
  <c r="F16" i="11"/>
  <c r="G16" i="11"/>
  <c r="C17" i="11"/>
  <c r="G27" i="11"/>
  <c r="E17" i="11"/>
  <c r="F17" i="11"/>
  <c r="G17" i="11"/>
  <c r="C18" i="11"/>
  <c r="E18" i="11"/>
  <c r="F18" i="11"/>
  <c r="G18" i="11"/>
  <c r="C19" i="11"/>
  <c r="E19" i="11"/>
  <c r="E29" i="11" s="1"/>
  <c r="F19" i="11"/>
  <c r="G19" i="11"/>
  <c r="B13" i="11"/>
  <c r="B14" i="11"/>
  <c r="B15" i="11"/>
  <c r="B16" i="11"/>
  <c r="B17" i="11"/>
  <c r="B18" i="11"/>
  <c r="B19" i="11"/>
  <c r="E25" i="11" l="1"/>
  <c r="F28" i="11"/>
  <c r="F24" i="11"/>
  <c r="G22" i="11"/>
  <c r="C28" i="11"/>
  <c r="C35" i="11" s="1"/>
  <c r="C26" i="11"/>
  <c r="C24" i="11"/>
  <c r="C33" i="11" s="1"/>
  <c r="C22" i="11"/>
  <c r="B26" i="11"/>
  <c r="D25" i="11"/>
  <c r="D29" i="11"/>
  <c r="F23" i="11"/>
  <c r="F27" i="11"/>
  <c r="E28" i="11"/>
  <c r="G26" i="11"/>
  <c r="E24" i="11"/>
  <c r="B29" i="11"/>
  <c r="B25" i="11"/>
  <c r="G29" i="11"/>
  <c r="D28" i="11"/>
  <c r="E27" i="11"/>
  <c r="F26" i="11"/>
  <c r="G25" i="11"/>
  <c r="D24" i="11"/>
  <c r="E23" i="11"/>
  <c r="F22" i="11"/>
  <c r="C29" i="11"/>
  <c r="C34" i="11" s="1"/>
  <c r="C27" i="11"/>
  <c r="C36" i="11" s="1"/>
  <c r="C25" i="11"/>
  <c r="C23" i="11"/>
  <c r="B28" i="11"/>
  <c r="B24" i="11"/>
  <c r="F29" i="11"/>
  <c r="G28" i="11"/>
  <c r="D27" i="11"/>
  <c r="E26" i="11"/>
  <c r="F25" i="11"/>
  <c r="G24" i="11"/>
  <c r="D23" i="11"/>
  <c r="E22" i="11"/>
  <c r="B27" i="11"/>
  <c r="B23" i="11"/>
  <c r="B12" i="11"/>
  <c r="B22" i="11" l="1"/>
</calcChain>
</file>

<file path=xl/sharedStrings.xml><?xml version="1.0" encoding="utf-8"?>
<sst xmlns="http://schemas.openxmlformats.org/spreadsheetml/2006/main" count="240" uniqueCount="20">
  <si>
    <t>Quantification - raw data</t>
  </si>
  <si>
    <t>Akt-pT308</t>
  </si>
  <si>
    <t>GAPDH</t>
  </si>
  <si>
    <t>TSC2</t>
  </si>
  <si>
    <t>Quantification -Normalized to max</t>
  </si>
  <si>
    <t>Quantification -Normalized to GAPDH</t>
  </si>
  <si>
    <t>DMSO</t>
  </si>
  <si>
    <t>TGFB</t>
  </si>
  <si>
    <t>TGFB +Everolimus</t>
  </si>
  <si>
    <t>TGFB + Everolimus+ MK</t>
  </si>
  <si>
    <t>TGFB + Everolimus+ AZD</t>
  </si>
  <si>
    <t>SMAD2 pS465/467</t>
  </si>
  <si>
    <t>pras40 pT246</t>
  </si>
  <si>
    <t>ERK pT202/204</t>
  </si>
  <si>
    <t>TGFB + Everolimus+ MK + AZD  3 days</t>
  </si>
  <si>
    <t>TGFB + Everolimus+ MK + AZD 2 days</t>
  </si>
  <si>
    <t>TGFB + Everolimus+ MK + AZD 1 day</t>
  </si>
  <si>
    <t>Re order for modeling</t>
  </si>
  <si>
    <t>TGFB + Everolimus - 0</t>
  </si>
  <si>
    <t>s6k-pT389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</si>
</sst>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2" sqref="H22:H29"/>
    </sheetView>
  </sheetViews>
  <sheetFormatPr defaultRowHeight="15" x14ac:dyDescent="0.25"/>
  <cols>
    <col min="1" max="1" width="39.7109375" customWidth="1"/>
    <col min="2" max="7" width="18.140625" style="8" customWidth="1"/>
    <col min="8" max="8" width="13.7109375" customWidth="1"/>
  </cols>
  <sheetData>
    <row r="1" spans="1:8" ht="30" x14ac:dyDescent="0.25">
      <c r="A1" s="5" t="s">
        <v>0</v>
      </c>
      <c r="B1" s="2" t="s">
        <v>1</v>
      </c>
      <c r="C1" s="2" t="s">
        <v>11</v>
      </c>
      <c r="D1" s="2" t="s">
        <v>2</v>
      </c>
      <c r="E1" s="6" t="s">
        <v>13</v>
      </c>
      <c r="F1" s="6" t="s">
        <v>3</v>
      </c>
      <c r="G1" s="6" t="s">
        <v>12</v>
      </c>
      <c r="H1" s="6" t="s">
        <v>19</v>
      </c>
    </row>
    <row r="2" spans="1:8" x14ac:dyDescent="0.25">
      <c r="A2" s="5" t="s">
        <v>6</v>
      </c>
      <c r="B2" s="7">
        <v>2679942</v>
      </c>
      <c r="C2" s="7">
        <v>2733085</v>
      </c>
      <c r="D2" s="7">
        <v>2388264</v>
      </c>
      <c r="E2" s="7">
        <v>5249489.0599999996</v>
      </c>
      <c r="F2" s="7">
        <v>3296058</v>
      </c>
      <c r="G2" s="7">
        <v>10397620.949999999</v>
      </c>
      <c r="H2" s="11">
        <v>9224933.1099999994</v>
      </c>
    </row>
    <row r="3" spans="1:8" x14ac:dyDescent="0.25">
      <c r="A3" s="5" t="s">
        <v>7</v>
      </c>
      <c r="B3" s="7">
        <v>2456751.71</v>
      </c>
      <c r="C3" s="7">
        <v>4885996.75</v>
      </c>
      <c r="D3" s="7">
        <v>2625101</v>
      </c>
      <c r="E3" s="7">
        <v>5646427.1200000001</v>
      </c>
      <c r="F3" s="7">
        <v>4221889</v>
      </c>
      <c r="G3" s="7">
        <v>15949173.050000001</v>
      </c>
      <c r="H3" s="11">
        <v>10067476.359999999</v>
      </c>
    </row>
    <row r="4" spans="1:8" x14ac:dyDescent="0.25">
      <c r="A4" s="5" t="s">
        <v>8</v>
      </c>
      <c r="B4" s="7">
        <v>4372284.5</v>
      </c>
      <c r="C4" s="7">
        <v>9117214.8000000007</v>
      </c>
      <c r="D4" s="7">
        <v>2374883.27</v>
      </c>
      <c r="E4" s="7">
        <v>6308290.4299999997</v>
      </c>
      <c r="F4" s="7">
        <v>4418387</v>
      </c>
      <c r="G4" s="7">
        <v>9654213.3100000005</v>
      </c>
      <c r="H4" s="11">
        <v>1929740.46</v>
      </c>
    </row>
    <row r="5" spans="1:8" x14ac:dyDescent="0.25">
      <c r="A5" s="5" t="s">
        <v>9</v>
      </c>
      <c r="B5" s="7">
        <v>641010.93999999994</v>
      </c>
      <c r="C5" s="7">
        <v>7230196.5</v>
      </c>
      <c r="D5" s="7">
        <v>2637534.98</v>
      </c>
      <c r="E5" s="7">
        <v>8950632.5</v>
      </c>
      <c r="F5" s="7">
        <v>6104357.7699999996</v>
      </c>
      <c r="G5" s="7">
        <v>1752608.74</v>
      </c>
      <c r="H5" s="11">
        <v>2298542.46</v>
      </c>
    </row>
    <row r="6" spans="1:8" x14ac:dyDescent="0.25">
      <c r="A6" s="5" t="s">
        <v>10</v>
      </c>
      <c r="B6" s="7">
        <v>1559859.65</v>
      </c>
      <c r="C6" s="7">
        <v>9675962.5</v>
      </c>
      <c r="D6" s="7">
        <v>2671916.27</v>
      </c>
      <c r="E6" s="7">
        <v>681391.75</v>
      </c>
      <c r="F6" s="7">
        <v>5967362.1399999997</v>
      </c>
      <c r="G6" s="7">
        <v>5900209.1500000004</v>
      </c>
      <c r="H6" s="11">
        <v>1674346.3</v>
      </c>
    </row>
    <row r="7" spans="1:8" x14ac:dyDescent="0.25">
      <c r="A7" s="5" t="s">
        <v>14</v>
      </c>
      <c r="B7" s="7">
        <v>312556.37</v>
      </c>
      <c r="C7" s="7">
        <v>7854511.5</v>
      </c>
      <c r="D7" s="7">
        <v>2637534.98</v>
      </c>
      <c r="E7" s="7">
        <v>870066.84</v>
      </c>
      <c r="F7" s="7">
        <v>5176625.47</v>
      </c>
      <c r="G7" s="7">
        <v>248698.37</v>
      </c>
      <c r="H7" s="11">
        <v>1162950.29</v>
      </c>
    </row>
    <row r="8" spans="1:8" x14ac:dyDescent="0.25">
      <c r="A8" s="5" t="s">
        <v>15</v>
      </c>
      <c r="B8" s="7">
        <v>583128.91</v>
      </c>
      <c r="C8" s="7">
        <v>13764471.67</v>
      </c>
      <c r="D8" s="7">
        <v>2702223.11</v>
      </c>
      <c r="E8" s="7">
        <v>300648</v>
      </c>
      <c r="F8" s="7">
        <v>6695583.5800000001</v>
      </c>
      <c r="G8" s="7">
        <v>1584294.47</v>
      </c>
      <c r="H8" s="11">
        <v>1776510.65</v>
      </c>
    </row>
    <row r="9" spans="1:8" x14ac:dyDescent="0.25">
      <c r="A9" s="5" t="s">
        <v>16</v>
      </c>
      <c r="B9" s="7">
        <v>320760.95</v>
      </c>
      <c r="C9" s="7">
        <v>12583017</v>
      </c>
      <c r="D9" s="7">
        <v>2869021.95</v>
      </c>
      <c r="E9" s="7">
        <v>169182.73</v>
      </c>
      <c r="F9" s="7">
        <v>5889007</v>
      </c>
      <c r="G9" s="7">
        <v>618811</v>
      </c>
      <c r="H9" s="11">
        <v>1490170.76</v>
      </c>
    </row>
    <row r="11" spans="1:8" x14ac:dyDescent="0.25">
      <c r="A11" s="5" t="s">
        <v>4</v>
      </c>
      <c r="B11" s="2" t="s">
        <v>1</v>
      </c>
      <c r="C11" s="2" t="s">
        <v>11</v>
      </c>
      <c r="D11" s="2" t="s">
        <v>2</v>
      </c>
      <c r="E11" s="6" t="s">
        <v>13</v>
      </c>
      <c r="F11" s="6" t="s">
        <v>3</v>
      </c>
      <c r="G11" s="6" t="s">
        <v>12</v>
      </c>
      <c r="H11" s="6" t="s">
        <v>19</v>
      </c>
    </row>
    <row r="12" spans="1:8" x14ac:dyDescent="0.25">
      <c r="A12" s="5" t="s">
        <v>6</v>
      </c>
      <c r="B12" s="4">
        <f>B2/AVERAGE(B$2:B$9)</f>
        <v>1.6585986897438161</v>
      </c>
      <c r="C12" s="4">
        <f t="shared" ref="C12:G12" si="0">C2/AVERAGE(C$2:C$9)</f>
        <v>0.32227659236058209</v>
      </c>
      <c r="D12" s="4">
        <f t="shared" si="0"/>
        <v>0.91388470953069445</v>
      </c>
      <c r="E12" s="4">
        <f t="shared" si="0"/>
        <v>1.4904784588959228</v>
      </c>
      <c r="F12" s="4">
        <f t="shared" si="0"/>
        <v>0.63128860105171924</v>
      </c>
      <c r="G12" s="4">
        <f t="shared" si="0"/>
        <v>1.8041390895639757</v>
      </c>
      <c r="H12" s="4">
        <f t="shared" ref="H12" si="1">H2/AVERAGE(H$2:H$9)</f>
        <v>2.4911488940957631</v>
      </c>
    </row>
    <row r="13" spans="1:8" x14ac:dyDescent="0.25">
      <c r="A13" s="5" t="s">
        <v>7</v>
      </c>
      <c r="B13" s="4">
        <f t="shared" ref="B13:G19" si="2">B3/AVERAGE(B$2:B$9)</f>
        <v>1.5204676695360868</v>
      </c>
      <c r="C13" s="4">
        <f t="shared" si="2"/>
        <v>0.57614102118114829</v>
      </c>
      <c r="D13" s="4">
        <f t="shared" si="2"/>
        <v>1.0045119236708067</v>
      </c>
      <c r="E13" s="4">
        <f t="shared" si="2"/>
        <v>1.6031804040154995</v>
      </c>
      <c r="F13" s="4">
        <f t="shared" si="2"/>
        <v>0.80861149913188479</v>
      </c>
      <c r="G13" s="4">
        <f t="shared" si="2"/>
        <v>2.7674144579895752</v>
      </c>
      <c r="H13" s="4">
        <f t="shared" ref="H13" si="3">H3/AVERAGE(H$2:H$9)</f>
        <v>2.7186736534016167</v>
      </c>
    </row>
    <row r="14" spans="1:8" x14ac:dyDescent="0.25">
      <c r="A14" s="5" t="s">
        <v>8</v>
      </c>
      <c r="B14" s="4">
        <f t="shared" si="2"/>
        <v>2.7059784662829256</v>
      </c>
      <c r="C14" s="4">
        <f t="shared" si="2"/>
        <v>1.0750726441232037</v>
      </c>
      <c r="D14" s="4">
        <f t="shared" si="2"/>
        <v>0.90876448641073848</v>
      </c>
      <c r="E14" s="4">
        <f t="shared" si="2"/>
        <v>1.7911021226843549</v>
      </c>
      <c r="F14" s="4">
        <f t="shared" si="2"/>
        <v>0.84624643987912307</v>
      </c>
      <c r="G14" s="4">
        <f t="shared" si="2"/>
        <v>1.6751470067352108</v>
      </c>
      <c r="H14" s="4">
        <f t="shared" ref="H14" si="4">H4/AVERAGE(H$2:H$9)</f>
        <v>0.52111714583704438</v>
      </c>
    </row>
    <row r="15" spans="1:8" x14ac:dyDescent="0.25">
      <c r="A15" s="5" t="s">
        <v>9</v>
      </c>
      <c r="B15" s="4">
        <f t="shared" si="2"/>
        <v>0.39671750552640755</v>
      </c>
      <c r="C15" s="4">
        <f t="shared" si="2"/>
        <v>0.85256151569285521</v>
      </c>
      <c r="D15" s="4">
        <f t="shared" si="2"/>
        <v>1.0092698667627809</v>
      </c>
      <c r="E15" s="4">
        <f t="shared" si="2"/>
        <v>2.5413377915952382</v>
      </c>
      <c r="F15" s="4">
        <f t="shared" si="2"/>
        <v>1.1691576655940192</v>
      </c>
      <c r="G15" s="4">
        <f t="shared" si="2"/>
        <v>0.30410321281672292</v>
      </c>
      <c r="H15" s="4">
        <f t="shared" ref="H15" si="5">H5/AVERAGE(H$2:H$9)</f>
        <v>0.62071035518447837</v>
      </c>
    </row>
    <row r="16" spans="1:8" x14ac:dyDescent="0.25">
      <c r="A16" s="5" t="s">
        <v>10</v>
      </c>
      <c r="B16" s="4">
        <f t="shared" si="2"/>
        <v>0.96538700153743895</v>
      </c>
      <c r="C16" s="4">
        <f t="shared" si="2"/>
        <v>1.1409583757214936</v>
      </c>
      <c r="D16" s="4">
        <f t="shared" si="2"/>
        <v>1.0224260903732949</v>
      </c>
      <c r="E16" s="4">
        <f t="shared" si="2"/>
        <v>0.19346639526940856</v>
      </c>
      <c r="F16" s="4">
        <f t="shared" si="2"/>
        <v>1.1429191165111758</v>
      </c>
      <c r="G16" s="4">
        <f t="shared" si="2"/>
        <v>1.0237724586524806</v>
      </c>
      <c r="H16" s="4">
        <f t="shared" ref="H16" si="6">H6/AVERAGE(H$2:H$9)</f>
        <v>0.45214917916931463</v>
      </c>
    </row>
    <row r="17" spans="1:8" x14ac:dyDescent="0.25">
      <c r="A17" s="5" t="s">
        <v>14</v>
      </c>
      <c r="B17" s="4">
        <f t="shared" si="2"/>
        <v>0.19343910642584181</v>
      </c>
      <c r="C17" s="4">
        <f t="shared" si="2"/>
        <v>0.9261787324130073</v>
      </c>
      <c r="D17" s="4">
        <f t="shared" ref="D17" si="7">D7/AVERAGE(D$2:D$9)</f>
        <v>1.0092698667627809</v>
      </c>
      <c r="E17" s="4">
        <f t="shared" si="2"/>
        <v>0.24703659118010343</v>
      </c>
      <c r="F17" s="4">
        <f t="shared" si="2"/>
        <v>0.99147061463269104</v>
      </c>
      <c r="G17" s="4">
        <f t="shared" si="2"/>
        <v>4.3152799374538149E-2</v>
      </c>
      <c r="H17" s="4">
        <f t="shared" ref="H17" si="8">H7/AVERAGE(H$2:H$9)</f>
        <v>0.31404914206709594</v>
      </c>
    </row>
    <row r="18" spans="1:8" x14ac:dyDescent="0.25">
      <c r="A18" s="5" t="s">
        <v>15</v>
      </c>
      <c r="B18" s="4">
        <f t="shared" si="2"/>
        <v>0.36089469327236923</v>
      </c>
      <c r="C18" s="4">
        <f t="shared" si="2"/>
        <v>1.6230622265503525</v>
      </c>
      <c r="D18" s="4">
        <f t="shared" ref="D18" si="9">D8/AVERAGE(D$2:D$9)</f>
        <v>1.0340231992650226</v>
      </c>
      <c r="E18" s="4">
        <f t="shared" si="2"/>
        <v>8.5362472916581611E-2</v>
      </c>
      <c r="F18" s="4">
        <f t="shared" si="2"/>
        <v>1.282394178574243</v>
      </c>
      <c r="G18" s="4">
        <f t="shared" si="2"/>
        <v>0.27489822878252179</v>
      </c>
      <c r="H18" s="4">
        <f t="shared" ref="H18" si="10">H8/AVERAGE(H$2:H$9)</f>
        <v>0.47973817135860458</v>
      </c>
    </row>
    <row r="19" spans="1:8" x14ac:dyDescent="0.25">
      <c r="A19" s="5" t="s">
        <v>16</v>
      </c>
      <c r="B19" s="4">
        <f t="shared" si="2"/>
        <v>0.19851686767511451</v>
      </c>
      <c r="C19" s="4">
        <f t="shared" si="2"/>
        <v>1.4837488919573574</v>
      </c>
      <c r="D19" s="4">
        <f t="shared" ref="D19" si="11">D9/AVERAGE(D$2:D$9)</f>
        <v>1.0978498572238817</v>
      </c>
      <c r="E19" s="4">
        <f t="shared" si="2"/>
        <v>4.8035763442891156E-2</v>
      </c>
      <c r="F19" s="4">
        <f t="shared" si="2"/>
        <v>1.1279118846251437</v>
      </c>
      <c r="G19" s="4">
        <f t="shared" si="2"/>
        <v>0.10737274608497566</v>
      </c>
      <c r="H19" s="4">
        <f t="shared" ref="H19" si="12">H9/AVERAGE(H$2:H$9)</f>
        <v>0.40241345888608215</v>
      </c>
    </row>
    <row r="20" spans="1:8" x14ac:dyDescent="0.25">
      <c r="A20" s="1"/>
      <c r="B20" s="3"/>
      <c r="C20" s="3"/>
      <c r="D20" s="3"/>
    </row>
    <row r="21" spans="1:8" x14ac:dyDescent="0.25">
      <c r="A21" s="5" t="s">
        <v>5</v>
      </c>
      <c r="B21" s="2" t="s">
        <v>1</v>
      </c>
      <c r="C21" s="2" t="s">
        <v>11</v>
      </c>
      <c r="D21" s="2" t="s">
        <v>2</v>
      </c>
      <c r="E21" s="6" t="s">
        <v>13</v>
      </c>
      <c r="F21" s="6" t="s">
        <v>3</v>
      </c>
      <c r="G21" s="6" t="s">
        <v>12</v>
      </c>
      <c r="H21" s="6" t="s">
        <v>19</v>
      </c>
    </row>
    <row r="22" spans="1:8" x14ac:dyDescent="0.25">
      <c r="A22" s="5" t="s">
        <v>6</v>
      </c>
      <c r="B22" s="4">
        <f>B12/$D12</f>
        <v>1.8148883250224781</v>
      </c>
      <c r="C22" s="4">
        <f t="shared" ref="C22:G22" si="13">C12/$D12</f>
        <v>0.35264469248651747</v>
      </c>
      <c r="D22" s="4">
        <f t="shared" si="13"/>
        <v>1</v>
      </c>
      <c r="E22" s="4">
        <f t="shared" si="13"/>
        <v>1.6309261369099013</v>
      </c>
      <c r="F22" s="4">
        <f t="shared" si="13"/>
        <v>0.69077488053816294</v>
      </c>
      <c r="G22" s="4">
        <f t="shared" si="13"/>
        <v>1.9741429862531041</v>
      </c>
      <c r="H22" s="4">
        <f t="shared" ref="H22" si="14">H12/$D12</f>
        <v>2.7258896752688182</v>
      </c>
    </row>
    <row r="23" spans="1:8" x14ac:dyDescent="0.25">
      <c r="A23" s="5" t="s">
        <v>7</v>
      </c>
      <c r="B23" s="4">
        <f t="shared" ref="B23:G29" si="15">B13/$D13</f>
        <v>1.5136382492900766</v>
      </c>
      <c r="C23" s="4">
        <f t="shared" si="15"/>
        <v>0.57355319295339513</v>
      </c>
      <c r="D23" s="4">
        <f t="shared" si="15"/>
        <v>1</v>
      </c>
      <c r="E23" s="4">
        <f t="shared" si="15"/>
        <v>1.5959794664825555</v>
      </c>
      <c r="F23" s="4">
        <f t="shared" si="15"/>
        <v>0.80497949310244199</v>
      </c>
      <c r="G23" s="4">
        <f t="shared" si="15"/>
        <v>2.7549841796566845</v>
      </c>
      <c r="H23" s="4">
        <f t="shared" ref="H23" si="16">H13/$D13</f>
        <v>2.7064623020767309</v>
      </c>
    </row>
    <row r="24" spans="1:8" x14ac:dyDescent="0.25">
      <c r="A24" s="5" t="s">
        <v>8</v>
      </c>
      <c r="B24" s="4">
        <f t="shared" si="15"/>
        <v>2.977645481031586</v>
      </c>
      <c r="C24" s="4">
        <f t="shared" si="15"/>
        <v>1.1830046840511086</v>
      </c>
      <c r="D24" s="4">
        <f t="shared" si="15"/>
        <v>1</v>
      </c>
      <c r="E24" s="4">
        <f t="shared" si="15"/>
        <v>1.9709200232488202</v>
      </c>
      <c r="F24" s="4">
        <f t="shared" si="15"/>
        <v>0.93120544710265141</v>
      </c>
      <c r="G24" s="4">
        <f t="shared" si="15"/>
        <v>1.8433235802945835</v>
      </c>
      <c r="H24" s="4">
        <f t="shared" ref="H24" si="17">H14/$D14</f>
        <v>0.57343476074340416</v>
      </c>
    </row>
    <row r="25" spans="1:8" x14ac:dyDescent="0.25">
      <c r="A25" s="5" t="s">
        <v>9</v>
      </c>
      <c r="B25" s="4">
        <f t="shared" si="15"/>
        <v>0.39307376410520756</v>
      </c>
      <c r="C25" s="4">
        <f t="shared" si="15"/>
        <v>0.84473097213080828</v>
      </c>
      <c r="D25" s="4">
        <f t="shared" si="15"/>
        <v>1</v>
      </c>
      <c r="E25" s="4">
        <f t="shared" si="15"/>
        <v>2.5179963013723414</v>
      </c>
      <c r="F25" s="4">
        <f t="shared" si="15"/>
        <v>1.1584192732753196</v>
      </c>
      <c r="G25" s="4">
        <f t="shared" si="15"/>
        <v>0.30131010825888399</v>
      </c>
      <c r="H25" s="4">
        <f t="shared" ref="H25" si="18">H15/$D15</f>
        <v>0.61500930090719763</v>
      </c>
    </row>
    <row r="26" spans="1:8" x14ac:dyDescent="0.25">
      <c r="A26" s="5" t="s">
        <v>10</v>
      </c>
      <c r="B26" s="4">
        <f t="shared" si="15"/>
        <v>0.94421201750140138</v>
      </c>
      <c r="C26" s="4">
        <f t="shared" si="15"/>
        <v>1.1159323754198425</v>
      </c>
      <c r="D26" s="4">
        <f t="shared" si="15"/>
        <v>1</v>
      </c>
      <c r="E26" s="4">
        <f t="shared" si="15"/>
        <v>0.1892228661719427</v>
      </c>
      <c r="F26" s="4">
        <f t="shared" si="15"/>
        <v>1.1178501089441957</v>
      </c>
      <c r="G26" s="4">
        <f t="shared" si="15"/>
        <v>1.0013168367785823</v>
      </c>
      <c r="H26" s="4">
        <f t="shared" ref="H26" si="19">H16/$D16</f>
        <v>0.44223165217177879</v>
      </c>
    </row>
    <row r="27" spans="1:8" x14ac:dyDescent="0.25">
      <c r="A27" s="5" t="s">
        <v>14</v>
      </c>
      <c r="B27" s="4">
        <f t="shared" si="15"/>
        <v>0.19166242131680308</v>
      </c>
      <c r="C27" s="4">
        <f t="shared" si="15"/>
        <v>0.91767203491739313</v>
      </c>
      <c r="D27" s="4">
        <f t="shared" si="15"/>
        <v>1</v>
      </c>
      <c r="E27" s="4">
        <f t="shared" si="15"/>
        <v>0.24476762788179723</v>
      </c>
      <c r="F27" s="4">
        <f t="shared" si="15"/>
        <v>0.98236422911626142</v>
      </c>
      <c r="G27" s="4">
        <f t="shared" si="15"/>
        <v>4.2756452754257053E-2</v>
      </c>
      <c r="H27" s="4">
        <f t="shared" ref="H27" si="20">H17/$D17</f>
        <v>0.31116468687845028</v>
      </c>
    </row>
    <row r="28" spans="1:8" x14ac:dyDescent="0.25">
      <c r="A28" s="5" t="s">
        <v>15</v>
      </c>
      <c r="B28" s="4">
        <f t="shared" si="15"/>
        <v>0.34901991902008678</v>
      </c>
      <c r="C28" s="4">
        <f t="shared" si="15"/>
        <v>1.5696574580763905</v>
      </c>
      <c r="D28" s="4">
        <f t="shared" si="15"/>
        <v>1</v>
      </c>
      <c r="E28" s="4">
        <f t="shared" si="15"/>
        <v>8.2553730880754642E-2</v>
      </c>
      <c r="F28" s="4">
        <f t="shared" si="15"/>
        <v>1.2401986526857047</v>
      </c>
      <c r="G28" s="4">
        <f t="shared" si="15"/>
        <v>0.26585305724080249</v>
      </c>
      <c r="H28" s="4">
        <f t="shared" ref="H28" si="21">H18/$D18</f>
        <v>0.46395300579290633</v>
      </c>
    </row>
    <row r="29" spans="1:8" x14ac:dyDescent="0.25">
      <c r="A29" s="5" t="s">
        <v>16</v>
      </c>
      <c r="B29" s="4">
        <f t="shared" si="15"/>
        <v>0.18082333059376759</v>
      </c>
      <c r="C29" s="4">
        <f t="shared" si="15"/>
        <v>1.3515043812177499</v>
      </c>
      <c r="D29" s="4">
        <f t="shared" si="15"/>
        <v>1</v>
      </c>
      <c r="E29" s="4">
        <f t="shared" si="15"/>
        <v>4.3754401502914569E-2</v>
      </c>
      <c r="F29" s="4">
        <f t="shared" si="15"/>
        <v>1.027382639988021</v>
      </c>
      <c r="G29" s="4">
        <f t="shared" si="15"/>
        <v>9.7802759984400495E-2</v>
      </c>
      <c r="H29" s="4">
        <f t="shared" ref="H29" si="22">H19/$D19</f>
        <v>0.36654689731768941</v>
      </c>
    </row>
    <row r="32" spans="1:8" x14ac:dyDescent="0.25">
      <c r="A32" s="10" t="s">
        <v>17</v>
      </c>
      <c r="B32" s="2" t="s">
        <v>1</v>
      </c>
      <c r="C32" s="2" t="s">
        <v>11</v>
      </c>
      <c r="D32" s="2" t="s">
        <v>2</v>
      </c>
      <c r="E32" s="6" t="s">
        <v>13</v>
      </c>
      <c r="F32" s="6" t="s">
        <v>3</v>
      </c>
      <c r="G32" s="6" t="s">
        <v>12</v>
      </c>
      <c r="H32" s="6" t="s">
        <v>19</v>
      </c>
    </row>
    <row r="33" spans="1:8" x14ac:dyDescent="0.25">
      <c r="A33" s="10" t="s">
        <v>18</v>
      </c>
      <c r="B33" s="9">
        <f>B24</f>
        <v>2.977645481031586</v>
      </c>
      <c r="C33" s="9">
        <f>C24</f>
        <v>1.1830046840511086</v>
      </c>
      <c r="D33" s="9">
        <f t="shared" ref="D33:H33" si="23">D24</f>
        <v>1</v>
      </c>
      <c r="E33" s="9">
        <f>E24</f>
        <v>1.9709200232488202</v>
      </c>
      <c r="F33" s="9">
        <f t="shared" si="23"/>
        <v>0.93120544710265141</v>
      </c>
      <c r="G33" s="9">
        <f t="shared" si="23"/>
        <v>1.8433235802945835</v>
      </c>
      <c r="H33" s="9">
        <f t="shared" si="23"/>
        <v>0.57343476074340416</v>
      </c>
    </row>
    <row r="34" spans="1:8" x14ac:dyDescent="0.25">
      <c r="A34" s="5" t="s">
        <v>16</v>
      </c>
      <c r="B34" s="9">
        <f>B29</f>
        <v>0.18082333059376759</v>
      </c>
      <c r="C34" s="9">
        <f>C29</f>
        <v>1.3515043812177499</v>
      </c>
      <c r="D34" s="9">
        <f t="shared" ref="D34:H34" si="24">D29</f>
        <v>1</v>
      </c>
      <c r="E34" s="9">
        <f>E29</f>
        <v>4.3754401502914569E-2</v>
      </c>
      <c r="F34" s="9">
        <f t="shared" si="24"/>
        <v>1.027382639988021</v>
      </c>
      <c r="G34" s="9">
        <f t="shared" si="24"/>
        <v>9.7802759984400495E-2</v>
      </c>
      <c r="H34" s="9">
        <f t="shared" si="24"/>
        <v>0.36654689731768941</v>
      </c>
    </row>
    <row r="35" spans="1:8" x14ac:dyDescent="0.25">
      <c r="A35" s="5" t="s">
        <v>15</v>
      </c>
      <c r="B35" s="9">
        <f>B28</f>
        <v>0.34901991902008678</v>
      </c>
      <c r="C35" s="9">
        <f>C28</f>
        <v>1.5696574580763905</v>
      </c>
      <c r="D35" s="9">
        <f t="shared" ref="D35:H35" si="25">D28</f>
        <v>1</v>
      </c>
      <c r="E35" s="9">
        <f>E28</f>
        <v>8.2553730880754642E-2</v>
      </c>
      <c r="F35" s="9">
        <f t="shared" si="25"/>
        <v>1.2401986526857047</v>
      </c>
      <c r="G35" s="9">
        <f t="shared" si="25"/>
        <v>0.26585305724080249</v>
      </c>
      <c r="H35" s="9">
        <f t="shared" si="25"/>
        <v>0.46395300579290633</v>
      </c>
    </row>
    <row r="36" spans="1:8" x14ac:dyDescent="0.25">
      <c r="A36" s="5" t="s">
        <v>14</v>
      </c>
      <c r="B36" s="9">
        <f>B27</f>
        <v>0.19166242131680308</v>
      </c>
      <c r="C36" s="9">
        <f>C27</f>
        <v>0.91767203491739313</v>
      </c>
      <c r="D36" s="9">
        <f t="shared" ref="D36:H36" si="26">D27</f>
        <v>1</v>
      </c>
      <c r="E36" s="9">
        <f>E27</f>
        <v>0.24476762788179723</v>
      </c>
      <c r="F36" s="9">
        <f t="shared" si="26"/>
        <v>0.98236422911626142</v>
      </c>
      <c r="G36" s="9">
        <f t="shared" si="26"/>
        <v>4.2756452754257053E-2</v>
      </c>
      <c r="H36" s="9">
        <f t="shared" si="26"/>
        <v>0.31116468687845028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2" sqref="H22:H29"/>
    </sheetView>
  </sheetViews>
  <sheetFormatPr defaultRowHeight="15" x14ac:dyDescent="0.25"/>
  <cols>
    <col min="1" max="1" width="39.7109375" customWidth="1"/>
    <col min="2" max="7" width="18.140625" style="8" customWidth="1"/>
    <col min="8" max="8" width="13.7109375" customWidth="1"/>
  </cols>
  <sheetData>
    <row r="1" spans="1:8" x14ac:dyDescent="0.25">
      <c r="A1" s="5" t="s">
        <v>0</v>
      </c>
      <c r="B1" s="2" t="s">
        <v>1</v>
      </c>
      <c r="C1" s="2" t="s">
        <v>11</v>
      </c>
      <c r="D1" s="2" t="s">
        <v>2</v>
      </c>
      <c r="E1" s="6" t="s">
        <v>13</v>
      </c>
      <c r="F1" s="6" t="s">
        <v>3</v>
      </c>
      <c r="G1" s="6" t="s">
        <v>12</v>
      </c>
      <c r="H1" s="6" t="s">
        <v>19</v>
      </c>
    </row>
    <row r="2" spans="1:8" x14ac:dyDescent="0.25">
      <c r="A2" s="5" t="s">
        <v>6</v>
      </c>
      <c r="B2" s="7">
        <v>2316196.33</v>
      </c>
      <c r="C2" s="7">
        <v>258652.25</v>
      </c>
      <c r="D2" s="7">
        <v>4103211</v>
      </c>
      <c r="E2" s="7">
        <v>3245203.41</v>
      </c>
      <c r="F2" s="7">
        <v>9084096.6500000004</v>
      </c>
      <c r="G2" s="7">
        <v>23752422.710000001</v>
      </c>
      <c r="H2" s="11">
        <v>3075607.88</v>
      </c>
    </row>
    <row r="3" spans="1:8" x14ac:dyDescent="0.25">
      <c r="A3" s="5" t="s">
        <v>7</v>
      </c>
      <c r="B3" s="7">
        <v>2872814.63</v>
      </c>
      <c r="C3" s="7">
        <v>424749</v>
      </c>
      <c r="D3" s="7">
        <v>3514518.43</v>
      </c>
      <c r="E3" s="7">
        <v>3424109.13</v>
      </c>
      <c r="F3" s="7">
        <v>11071071.85</v>
      </c>
      <c r="G3" s="7">
        <v>22283615.43</v>
      </c>
      <c r="H3" s="11">
        <v>3654315.77</v>
      </c>
    </row>
    <row r="4" spans="1:8" x14ac:dyDescent="0.25">
      <c r="A4" s="5" t="s">
        <v>8</v>
      </c>
      <c r="B4" s="7">
        <v>4700057.6500000004</v>
      </c>
      <c r="C4" s="7">
        <v>925295</v>
      </c>
      <c r="D4" s="7">
        <v>2994792.06</v>
      </c>
      <c r="E4" s="7">
        <v>3087418.5</v>
      </c>
      <c r="F4" s="7">
        <v>12402493.74</v>
      </c>
      <c r="G4" s="7">
        <v>19554448.23</v>
      </c>
      <c r="H4" s="11">
        <v>231421.71</v>
      </c>
    </row>
    <row r="5" spans="1:8" x14ac:dyDescent="0.25">
      <c r="A5" s="5" t="s">
        <v>9</v>
      </c>
      <c r="B5" s="7">
        <v>488128.67</v>
      </c>
      <c r="C5" s="7">
        <v>607079.63</v>
      </c>
      <c r="D5" s="7">
        <v>3077271.62</v>
      </c>
      <c r="E5" s="7">
        <v>3528966.42</v>
      </c>
      <c r="F5" s="7">
        <v>15534587.91</v>
      </c>
      <c r="G5" s="7">
        <v>5100297.09</v>
      </c>
      <c r="H5" s="11">
        <v>435115.45</v>
      </c>
    </row>
    <row r="6" spans="1:8" x14ac:dyDescent="0.25">
      <c r="A6" s="5" t="s">
        <v>10</v>
      </c>
      <c r="B6" s="7">
        <v>3446752</v>
      </c>
      <c r="C6" s="7">
        <v>1085293.6100000001</v>
      </c>
      <c r="D6" s="7">
        <v>3437691.67</v>
      </c>
      <c r="E6" s="7">
        <v>254783.68</v>
      </c>
      <c r="F6" s="7">
        <v>16605831.93</v>
      </c>
      <c r="G6" s="7">
        <v>18396585</v>
      </c>
      <c r="H6" s="11">
        <v>155642.23999999999</v>
      </c>
    </row>
    <row r="7" spans="1:8" x14ac:dyDescent="0.25">
      <c r="A7" s="5" t="s">
        <v>14</v>
      </c>
      <c r="B7" s="7">
        <v>652383.73</v>
      </c>
      <c r="C7" s="7">
        <v>1134592.79</v>
      </c>
      <c r="D7" s="7">
        <v>4069274.98</v>
      </c>
      <c r="E7" s="7">
        <v>351262.5</v>
      </c>
      <c r="F7" s="7">
        <v>13432459.75</v>
      </c>
      <c r="G7" s="7">
        <v>4522447.49</v>
      </c>
      <c r="H7" s="11">
        <v>223217.99</v>
      </c>
    </row>
    <row r="8" spans="1:8" x14ac:dyDescent="0.25">
      <c r="A8" s="5" t="s">
        <v>15</v>
      </c>
      <c r="B8" s="7">
        <v>289042</v>
      </c>
      <c r="C8" s="7">
        <v>1148398.52</v>
      </c>
      <c r="D8" s="7">
        <v>4960096</v>
      </c>
      <c r="E8" s="7">
        <v>352298.37</v>
      </c>
      <c r="F8" s="7">
        <v>17344571.579999998</v>
      </c>
      <c r="G8" s="7">
        <v>4267045.32</v>
      </c>
      <c r="H8" s="11">
        <v>270720.64000000001</v>
      </c>
    </row>
    <row r="9" spans="1:8" x14ac:dyDescent="0.25">
      <c r="A9" s="5" t="s">
        <v>16</v>
      </c>
      <c r="B9" s="7">
        <v>280591.11</v>
      </c>
      <c r="C9" s="7">
        <v>1218260</v>
      </c>
      <c r="D9" s="7">
        <v>5698785.3899999997</v>
      </c>
      <c r="E9" s="7">
        <v>281830.27</v>
      </c>
      <c r="F9" s="7">
        <v>22623893</v>
      </c>
      <c r="G9" s="7">
        <v>1860845.73</v>
      </c>
      <c r="H9" s="11">
        <v>276525.48</v>
      </c>
    </row>
    <row r="11" spans="1:8" x14ac:dyDescent="0.25">
      <c r="A11" s="5" t="s">
        <v>4</v>
      </c>
      <c r="B11" s="2" t="s">
        <v>1</v>
      </c>
      <c r="C11" s="2" t="s">
        <v>11</v>
      </c>
      <c r="D11" s="2" t="s">
        <v>2</v>
      </c>
      <c r="E11" s="6" t="s">
        <v>13</v>
      </c>
      <c r="F11" s="6" t="s">
        <v>3</v>
      </c>
      <c r="G11" s="6" t="s">
        <v>12</v>
      </c>
      <c r="H11" s="6" t="s">
        <v>19</v>
      </c>
    </row>
    <row r="12" spans="1:8" x14ac:dyDescent="0.25">
      <c r="A12" s="5" t="s">
        <v>6</v>
      </c>
      <c r="B12" s="4">
        <f>B2/AVERAGE(B$2:B$9)</f>
        <v>1.2315307965082671</v>
      </c>
      <c r="C12" s="4">
        <f t="shared" ref="C12:H19" si="0">C2/AVERAGE(C$2:C$9)</f>
        <v>0.30419294544297287</v>
      </c>
      <c r="D12" s="4">
        <f t="shared" si="0"/>
        <v>1.0304513365602124</v>
      </c>
      <c r="E12" s="4">
        <f t="shared" si="0"/>
        <v>1.7872680400574199</v>
      </c>
      <c r="F12" s="4">
        <f t="shared" si="0"/>
        <v>0.61535465376994436</v>
      </c>
      <c r="G12" s="4">
        <f t="shared" si="0"/>
        <v>1.9051909994281298</v>
      </c>
      <c r="H12" s="4">
        <f t="shared" si="0"/>
        <v>2.9564030625377371</v>
      </c>
    </row>
    <row r="13" spans="1:8" x14ac:dyDescent="0.25">
      <c r="A13" s="5" t="s">
        <v>7</v>
      </c>
      <c r="B13" s="4">
        <f t="shared" ref="B13:G19" si="1">B3/AVERAGE(B$2:B$9)</f>
        <v>1.52748695940836</v>
      </c>
      <c r="C13" s="4">
        <f t="shared" si="1"/>
        <v>0.49953421779225698</v>
      </c>
      <c r="D13" s="4">
        <f t="shared" si="1"/>
        <v>0.88261125580892597</v>
      </c>
      <c r="E13" s="4">
        <f t="shared" si="1"/>
        <v>1.8857988361715103</v>
      </c>
      <c r="F13" s="4">
        <f t="shared" si="1"/>
        <v>0.74995190469697692</v>
      </c>
      <c r="G13" s="4">
        <f t="shared" si="1"/>
        <v>1.7873774002043177</v>
      </c>
      <c r="H13" s="4">
        <f t="shared" si="0"/>
        <v>3.5126813155089036</v>
      </c>
    </row>
    <row r="14" spans="1:8" x14ac:dyDescent="0.25">
      <c r="A14" s="5" t="s">
        <v>8</v>
      </c>
      <c r="B14" s="4">
        <f t="shared" si="1"/>
        <v>2.4990393371961153</v>
      </c>
      <c r="C14" s="4">
        <f t="shared" si="1"/>
        <v>1.0882109529441775</v>
      </c>
      <c r="D14" s="4">
        <f t="shared" si="1"/>
        <v>0.75209085785422969</v>
      </c>
      <c r="E14" s="4">
        <f t="shared" si="1"/>
        <v>1.7003693495231533</v>
      </c>
      <c r="F14" s="4">
        <f t="shared" si="1"/>
        <v>0.84014212258096166</v>
      </c>
      <c r="G14" s="4">
        <f t="shared" si="1"/>
        <v>1.5684698450105734</v>
      </c>
      <c r="H14" s="4">
        <f t="shared" si="0"/>
        <v>0.22245223672067069</v>
      </c>
    </row>
    <row r="15" spans="1:8" x14ac:dyDescent="0.25">
      <c r="A15" s="5" t="s">
        <v>9</v>
      </c>
      <c r="B15" s="4">
        <f t="shared" si="1"/>
        <v>0.25953995435422395</v>
      </c>
      <c r="C15" s="4">
        <f t="shared" si="1"/>
        <v>0.71396765645042781</v>
      </c>
      <c r="D15" s="4">
        <f t="shared" si="1"/>
        <v>0.77280419013007373</v>
      </c>
      <c r="E15" s="4">
        <f t="shared" si="1"/>
        <v>1.9435480923834754</v>
      </c>
      <c r="F15" s="4">
        <f t="shared" si="1"/>
        <v>1.0523094737016931</v>
      </c>
      <c r="G15" s="4">
        <f t="shared" si="1"/>
        <v>0.40909679946822913</v>
      </c>
      <c r="H15" s="4">
        <f t="shared" si="0"/>
        <v>0.41825118777413389</v>
      </c>
    </row>
    <row r="16" spans="1:8" x14ac:dyDescent="0.25">
      <c r="A16" s="5" t="s">
        <v>10</v>
      </c>
      <c r="B16" s="4">
        <f t="shared" si="1"/>
        <v>1.8326517406779859</v>
      </c>
      <c r="C16" s="4">
        <f t="shared" si="1"/>
        <v>1.2763803906454985</v>
      </c>
      <c r="D16" s="4">
        <f t="shared" si="1"/>
        <v>0.86331752767123315</v>
      </c>
      <c r="E16" s="4">
        <f t="shared" si="1"/>
        <v>0.14031993402602053</v>
      </c>
      <c r="F16" s="4">
        <f t="shared" si="1"/>
        <v>1.1248753014805315</v>
      </c>
      <c r="G16" s="4">
        <f t="shared" si="1"/>
        <v>1.4755971881326686</v>
      </c>
      <c r="H16" s="4">
        <f t="shared" si="0"/>
        <v>0.14960983745308701</v>
      </c>
    </row>
    <row r="17" spans="1:8" x14ac:dyDescent="0.25">
      <c r="A17" s="5" t="s">
        <v>14</v>
      </c>
      <c r="B17" s="4">
        <f t="shared" si="1"/>
        <v>0.34687502273865284</v>
      </c>
      <c r="C17" s="4">
        <f t="shared" si="1"/>
        <v>1.3343596379635607</v>
      </c>
      <c r="D17" s="4">
        <f t="shared" si="1"/>
        <v>1.0219288849566914</v>
      </c>
      <c r="E17" s="4">
        <f t="shared" si="1"/>
        <v>0.19345481949948692</v>
      </c>
      <c r="F17" s="4">
        <f t="shared" si="1"/>
        <v>0.90991178729257172</v>
      </c>
      <c r="G17" s="4">
        <f t="shared" si="1"/>
        <v>0.36274725987033163</v>
      </c>
      <c r="H17" s="4">
        <f t="shared" si="0"/>
        <v>0.21456647758670655</v>
      </c>
    </row>
    <row r="18" spans="1:8" x14ac:dyDescent="0.25">
      <c r="A18" s="5" t="s">
        <v>15</v>
      </c>
      <c r="B18" s="4">
        <f t="shared" si="1"/>
        <v>0.1536847804626055</v>
      </c>
      <c r="C18" s="4">
        <f t="shared" si="1"/>
        <v>1.3505961318378279</v>
      </c>
      <c r="D18" s="4">
        <f t="shared" si="1"/>
        <v>1.2456433638599045</v>
      </c>
      <c r="E18" s="4">
        <f t="shared" si="1"/>
        <v>0.19402531604800813</v>
      </c>
      <c r="F18" s="4">
        <f t="shared" si="1"/>
        <v>1.1749173583923633</v>
      </c>
      <c r="G18" s="4">
        <f t="shared" si="1"/>
        <v>0.34226135317107298</v>
      </c>
      <c r="H18" s="4">
        <f t="shared" si="0"/>
        <v>0.26022801358805736</v>
      </c>
    </row>
    <row r="19" spans="1:8" x14ac:dyDescent="0.25">
      <c r="A19" s="5" t="s">
        <v>16</v>
      </c>
      <c r="B19" s="4">
        <f t="shared" si="1"/>
        <v>0.14919140865379005</v>
      </c>
      <c r="C19" s="4">
        <f t="shared" si="1"/>
        <v>1.4327580669232769</v>
      </c>
      <c r="D19" s="4">
        <f t="shared" si="1"/>
        <v>1.4311525831587286</v>
      </c>
      <c r="E19" s="4">
        <f t="shared" si="1"/>
        <v>0.15521561229092679</v>
      </c>
      <c r="F19" s="4">
        <f t="shared" si="1"/>
        <v>1.5325373980849564</v>
      </c>
      <c r="G19" s="4">
        <f t="shared" si="1"/>
        <v>0.14925915471467574</v>
      </c>
      <c r="H19" s="4">
        <f t="shared" si="0"/>
        <v>0.2658078688307034</v>
      </c>
    </row>
    <row r="20" spans="1:8" x14ac:dyDescent="0.25">
      <c r="A20" s="1"/>
      <c r="B20" s="3"/>
      <c r="C20" s="3"/>
      <c r="D20" s="3"/>
    </row>
    <row r="21" spans="1:8" x14ac:dyDescent="0.25">
      <c r="A21" s="5" t="s">
        <v>5</v>
      </c>
      <c r="B21" s="2" t="s">
        <v>1</v>
      </c>
      <c r="C21" s="2" t="s">
        <v>11</v>
      </c>
      <c r="D21" s="2" t="s">
        <v>2</v>
      </c>
      <c r="E21" s="6" t="s">
        <v>13</v>
      </c>
      <c r="F21" s="6" t="s">
        <v>3</v>
      </c>
      <c r="G21" s="6" t="s">
        <v>12</v>
      </c>
      <c r="H21" s="6" t="s">
        <v>19</v>
      </c>
    </row>
    <row r="22" spans="1:8" x14ac:dyDescent="0.25">
      <c r="A22" s="5" t="s">
        <v>6</v>
      </c>
      <c r="B22" s="4">
        <f>B12/$D12</f>
        <v>1.1951372692855982</v>
      </c>
      <c r="C22" s="4">
        <f t="shared" ref="C22:H29" si="2">C12/$D12</f>
        <v>0.29520360122818662</v>
      </c>
      <c r="D22" s="4">
        <f t="shared" si="2"/>
        <v>1</v>
      </c>
      <c r="E22" s="4">
        <f t="shared" si="2"/>
        <v>1.734451668550953</v>
      </c>
      <c r="F22" s="4">
        <f t="shared" si="2"/>
        <v>0.59717002825585386</v>
      </c>
      <c r="G22" s="4">
        <f t="shared" si="2"/>
        <v>1.8488898328648087</v>
      </c>
      <c r="H22" s="4">
        <f t="shared" si="2"/>
        <v>2.8690370497326105</v>
      </c>
    </row>
    <row r="23" spans="1:8" x14ac:dyDescent="0.25">
      <c r="A23" s="5" t="s">
        <v>7</v>
      </c>
      <c r="B23" s="4">
        <f t="shared" ref="B23:G29" si="3">B13/$D13</f>
        <v>1.73064522954491</v>
      </c>
      <c r="C23" s="4">
        <f t="shared" si="3"/>
        <v>0.56597308781704425</v>
      </c>
      <c r="D23" s="4">
        <f t="shared" si="3"/>
        <v>1</v>
      </c>
      <c r="E23" s="4">
        <f t="shared" si="3"/>
        <v>2.1366131734215745</v>
      </c>
      <c r="F23" s="4">
        <f t="shared" si="3"/>
        <v>0.84969673767601706</v>
      </c>
      <c r="G23" s="4">
        <f t="shared" si="3"/>
        <v>2.0251015250946018</v>
      </c>
      <c r="H23" s="4">
        <f t="shared" si="2"/>
        <v>3.9798736900193736</v>
      </c>
    </row>
    <row r="24" spans="1:8" x14ac:dyDescent="0.25">
      <c r="A24" s="5" t="s">
        <v>8</v>
      </c>
      <c r="B24" s="4">
        <f t="shared" si="3"/>
        <v>3.3227891432240746</v>
      </c>
      <c r="C24" s="4">
        <f t="shared" si="3"/>
        <v>1.4469142146587488</v>
      </c>
      <c r="D24" s="4">
        <f t="shared" si="3"/>
        <v>1</v>
      </c>
      <c r="E24" s="4">
        <f t="shared" si="3"/>
        <v>2.2608562938451766</v>
      </c>
      <c r="F24" s="4">
        <f t="shared" si="3"/>
        <v>1.1170753025478182</v>
      </c>
      <c r="G24" s="4">
        <f t="shared" si="3"/>
        <v>2.0854792059107496</v>
      </c>
      <c r="H24" s="4">
        <f t="shared" si="2"/>
        <v>0.29577840815050355</v>
      </c>
    </row>
    <row r="25" spans="1:8" x14ac:dyDescent="0.25">
      <c r="A25" s="5" t="s">
        <v>9</v>
      </c>
      <c r="B25" s="4">
        <f t="shared" si="3"/>
        <v>0.33584180529681101</v>
      </c>
      <c r="C25" s="4">
        <f t="shared" si="3"/>
        <v>0.92386618184647407</v>
      </c>
      <c r="D25" s="4">
        <f t="shared" si="3"/>
        <v>1</v>
      </c>
      <c r="E25" s="4">
        <f t="shared" si="3"/>
        <v>2.514929547750445</v>
      </c>
      <c r="F25" s="4">
        <f t="shared" si="3"/>
        <v>1.3616767185547671</v>
      </c>
      <c r="G25" s="4">
        <f t="shared" si="3"/>
        <v>0.52936669429726102</v>
      </c>
      <c r="H25" s="4">
        <f t="shared" si="2"/>
        <v>0.54121237063134497</v>
      </c>
    </row>
    <row r="26" spans="1:8" x14ac:dyDescent="0.25">
      <c r="A26" s="5" t="s">
        <v>10</v>
      </c>
      <c r="B26" s="4">
        <f t="shared" si="3"/>
        <v>2.1228014976384131</v>
      </c>
      <c r="C26" s="4">
        <f t="shared" si="3"/>
        <v>1.4784599521435491</v>
      </c>
      <c r="D26" s="4">
        <f t="shared" si="3"/>
        <v>1</v>
      </c>
      <c r="E26" s="4">
        <f t="shared" si="3"/>
        <v>0.1625357177729593</v>
      </c>
      <c r="F26" s="4">
        <f t="shared" si="3"/>
        <v>1.3029682190223111</v>
      </c>
      <c r="G26" s="4">
        <f t="shared" si="3"/>
        <v>1.7092172240647505</v>
      </c>
      <c r="H26" s="4">
        <f t="shared" si="2"/>
        <v>0.17329642067693676</v>
      </c>
    </row>
    <row r="27" spans="1:8" x14ac:dyDescent="0.25">
      <c r="A27" s="5" t="s">
        <v>14</v>
      </c>
      <c r="B27" s="4">
        <f t="shared" si="3"/>
        <v>0.33943166481036802</v>
      </c>
      <c r="C27" s="4">
        <f t="shared" si="3"/>
        <v>1.3057265115078041</v>
      </c>
      <c r="D27" s="4">
        <f t="shared" si="3"/>
        <v>1</v>
      </c>
      <c r="E27" s="4">
        <f t="shared" si="3"/>
        <v>0.18930360257669535</v>
      </c>
      <c r="F27" s="4">
        <f t="shared" si="3"/>
        <v>0.89038660193182928</v>
      </c>
      <c r="G27" s="4">
        <f t="shared" si="3"/>
        <v>0.3549633102754548</v>
      </c>
      <c r="H27" s="4">
        <f t="shared" si="2"/>
        <v>0.20996223978520748</v>
      </c>
    </row>
    <row r="28" spans="1:8" x14ac:dyDescent="0.25">
      <c r="A28" s="5" t="s">
        <v>15</v>
      </c>
      <c r="B28" s="4">
        <f t="shared" si="3"/>
        <v>0.12337783423529737</v>
      </c>
      <c r="C28" s="4">
        <f t="shared" si="3"/>
        <v>1.0842558721243485</v>
      </c>
      <c r="D28" s="4">
        <f t="shared" si="3"/>
        <v>1</v>
      </c>
      <c r="E28" s="4">
        <f t="shared" si="3"/>
        <v>0.15576313548267726</v>
      </c>
      <c r="F28" s="4">
        <f t="shared" si="3"/>
        <v>0.94322130433193907</v>
      </c>
      <c r="G28" s="4">
        <f t="shared" si="3"/>
        <v>0.27476672946781466</v>
      </c>
      <c r="H28" s="4">
        <f t="shared" si="2"/>
        <v>0.20891052859759368</v>
      </c>
    </row>
    <row r="29" spans="1:8" x14ac:dyDescent="0.25">
      <c r="A29" s="5" t="s">
        <v>16</v>
      </c>
      <c r="B29" s="4">
        <f t="shared" si="3"/>
        <v>0.10424563418982648</v>
      </c>
      <c r="C29" s="4">
        <f t="shared" si="3"/>
        <v>1.0011218117365268</v>
      </c>
      <c r="D29" s="4">
        <f t="shared" si="3"/>
        <v>1</v>
      </c>
      <c r="E29" s="4">
        <f t="shared" si="3"/>
        <v>0.10845497127102056</v>
      </c>
      <c r="F29" s="4">
        <f t="shared" si="3"/>
        <v>1.0708413736727211</v>
      </c>
      <c r="G29" s="4">
        <f t="shared" si="3"/>
        <v>0.10429297090408246</v>
      </c>
      <c r="H29" s="4">
        <f t="shared" si="2"/>
        <v>0.18572992981924608</v>
      </c>
    </row>
    <row r="32" spans="1:8" x14ac:dyDescent="0.25">
      <c r="A32" s="10" t="s">
        <v>17</v>
      </c>
      <c r="B32" s="2" t="s">
        <v>1</v>
      </c>
      <c r="C32" s="2" t="s">
        <v>11</v>
      </c>
      <c r="D32" s="2" t="s">
        <v>2</v>
      </c>
      <c r="E32" s="6" t="s">
        <v>13</v>
      </c>
      <c r="F32" s="6" t="s">
        <v>3</v>
      </c>
      <c r="G32" s="6" t="s">
        <v>12</v>
      </c>
      <c r="H32" s="6" t="s">
        <v>19</v>
      </c>
    </row>
    <row r="33" spans="1:8" x14ac:dyDescent="0.25">
      <c r="A33" s="10" t="s">
        <v>18</v>
      </c>
      <c r="B33" s="9">
        <f>B24</f>
        <v>3.3227891432240746</v>
      </c>
      <c r="C33" s="9">
        <f>C24</f>
        <v>1.4469142146587488</v>
      </c>
      <c r="D33" s="9">
        <f t="shared" ref="D33:H33" si="4">D24</f>
        <v>1</v>
      </c>
      <c r="E33" s="9">
        <f>E24</f>
        <v>2.2608562938451766</v>
      </c>
      <c r="F33" s="9">
        <f t="shared" si="4"/>
        <v>1.1170753025478182</v>
      </c>
      <c r="G33" s="9">
        <f t="shared" si="4"/>
        <v>2.0854792059107496</v>
      </c>
      <c r="H33" s="9">
        <f t="shared" si="4"/>
        <v>0.29577840815050355</v>
      </c>
    </row>
    <row r="34" spans="1:8" x14ac:dyDescent="0.25">
      <c r="A34" s="5" t="s">
        <v>16</v>
      </c>
      <c r="B34" s="9">
        <f>B29</f>
        <v>0.10424563418982648</v>
      </c>
      <c r="C34" s="9">
        <f>C29</f>
        <v>1.0011218117365268</v>
      </c>
      <c r="D34" s="9">
        <f t="shared" ref="D34:H34" si="5">D29</f>
        <v>1</v>
      </c>
      <c r="E34" s="9">
        <f>E29</f>
        <v>0.10845497127102056</v>
      </c>
      <c r="F34" s="9">
        <f t="shared" si="5"/>
        <v>1.0708413736727211</v>
      </c>
      <c r="G34" s="9">
        <f t="shared" si="5"/>
        <v>0.10429297090408246</v>
      </c>
      <c r="H34" s="9">
        <f t="shared" si="5"/>
        <v>0.18572992981924608</v>
      </c>
    </row>
    <row r="35" spans="1:8" x14ac:dyDescent="0.25">
      <c r="A35" s="5" t="s">
        <v>15</v>
      </c>
      <c r="B35" s="9">
        <f>B28</f>
        <v>0.12337783423529737</v>
      </c>
      <c r="C35" s="9">
        <f>C28</f>
        <v>1.0842558721243485</v>
      </c>
      <c r="D35" s="9">
        <f t="shared" ref="D35:H35" si="6">D28</f>
        <v>1</v>
      </c>
      <c r="E35" s="9">
        <f>E28</f>
        <v>0.15576313548267726</v>
      </c>
      <c r="F35" s="9">
        <f t="shared" si="6"/>
        <v>0.94322130433193907</v>
      </c>
      <c r="G35" s="9">
        <f t="shared" si="6"/>
        <v>0.27476672946781466</v>
      </c>
      <c r="H35" s="9">
        <f t="shared" si="6"/>
        <v>0.20891052859759368</v>
      </c>
    </row>
    <row r="36" spans="1:8" x14ac:dyDescent="0.25">
      <c r="A36" s="5" t="s">
        <v>14</v>
      </c>
      <c r="B36" s="9">
        <f>B27</f>
        <v>0.33943166481036802</v>
      </c>
      <c r="C36" s="9">
        <f>C27</f>
        <v>1.3057265115078041</v>
      </c>
      <c r="D36" s="9">
        <f t="shared" ref="D36:H36" si="7">D27</f>
        <v>1</v>
      </c>
      <c r="E36" s="9">
        <f>E27</f>
        <v>0.18930360257669535</v>
      </c>
      <c r="F36" s="9">
        <f t="shared" si="7"/>
        <v>0.89038660193182928</v>
      </c>
      <c r="G36" s="9">
        <f t="shared" si="7"/>
        <v>0.3549633102754548</v>
      </c>
      <c r="H36" s="9">
        <f t="shared" si="7"/>
        <v>0.20996223978520748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2" sqref="H22:H29"/>
    </sheetView>
  </sheetViews>
  <sheetFormatPr defaultRowHeight="15" x14ac:dyDescent="0.25"/>
  <cols>
    <col min="1" max="1" width="39.7109375" customWidth="1"/>
    <col min="2" max="7" width="18.140625" style="8" customWidth="1"/>
    <col min="8" max="8" width="13.7109375" customWidth="1"/>
  </cols>
  <sheetData>
    <row r="1" spans="1:8" x14ac:dyDescent="0.25">
      <c r="A1" s="5" t="s">
        <v>0</v>
      </c>
      <c r="B1" s="2" t="s">
        <v>1</v>
      </c>
      <c r="C1" s="2" t="s">
        <v>11</v>
      </c>
      <c r="D1" s="2" t="s">
        <v>2</v>
      </c>
      <c r="E1" s="6" t="s">
        <v>13</v>
      </c>
      <c r="F1" s="6" t="s">
        <v>3</v>
      </c>
      <c r="G1" s="6" t="s">
        <v>12</v>
      </c>
      <c r="H1" s="6" t="s">
        <v>19</v>
      </c>
    </row>
    <row r="2" spans="1:8" x14ac:dyDescent="0.25">
      <c r="A2" s="5" t="s">
        <v>6</v>
      </c>
      <c r="B2" s="7">
        <v>1569949.5</v>
      </c>
      <c r="C2" s="7">
        <v>3908472.67</v>
      </c>
      <c r="D2" s="7">
        <v>799929.85</v>
      </c>
      <c r="E2" s="7">
        <v>1976595</v>
      </c>
      <c r="F2" s="7">
        <v>8667885.5800000001</v>
      </c>
      <c r="G2" s="7">
        <v>9309757</v>
      </c>
      <c r="H2" s="11">
        <v>269585.52</v>
      </c>
    </row>
    <row r="3" spans="1:8" x14ac:dyDescent="0.25">
      <c r="A3" s="5" t="s">
        <v>7</v>
      </c>
      <c r="B3" s="7">
        <v>2118240.7999999998</v>
      </c>
      <c r="C3" s="7">
        <v>6618873</v>
      </c>
      <c r="D3" s="7">
        <v>822907.29</v>
      </c>
      <c r="E3" s="7">
        <v>2484809.9300000002</v>
      </c>
      <c r="F3" s="7">
        <v>9196758.2400000002</v>
      </c>
      <c r="G3" s="7">
        <v>14230802</v>
      </c>
      <c r="H3" s="11">
        <v>394683.91</v>
      </c>
    </row>
    <row r="4" spans="1:8" x14ac:dyDescent="0.25">
      <c r="A4" s="5" t="s">
        <v>8</v>
      </c>
      <c r="B4" s="7">
        <v>3050303.73</v>
      </c>
      <c r="C4" s="7">
        <v>10459277.890000001</v>
      </c>
      <c r="D4" s="7">
        <v>670898.67000000004</v>
      </c>
      <c r="E4" s="7">
        <v>2572520.2000000002</v>
      </c>
      <c r="F4" s="7">
        <v>7740502.1500000004</v>
      </c>
      <c r="G4" s="7">
        <v>8108761.5</v>
      </c>
      <c r="H4" s="11">
        <v>61170.85</v>
      </c>
    </row>
    <row r="5" spans="1:8" x14ac:dyDescent="0.25">
      <c r="A5" s="5" t="s">
        <v>9</v>
      </c>
      <c r="B5" s="7">
        <v>262007.88</v>
      </c>
      <c r="C5" s="7">
        <v>6567697.5</v>
      </c>
      <c r="D5" s="7">
        <v>683138.22</v>
      </c>
      <c r="E5" s="7">
        <v>3790982.05</v>
      </c>
      <c r="F5" s="7">
        <v>9168390</v>
      </c>
      <c r="G5" s="7">
        <v>589269</v>
      </c>
      <c r="H5" s="11">
        <v>63953.01</v>
      </c>
    </row>
    <row r="6" spans="1:8" x14ac:dyDescent="0.25">
      <c r="A6" s="5" t="s">
        <v>10</v>
      </c>
      <c r="B6" s="7">
        <v>2676165</v>
      </c>
      <c r="C6" s="7">
        <v>13035832</v>
      </c>
      <c r="D6" s="7">
        <v>901282.13</v>
      </c>
      <c r="E6" s="7">
        <v>89448.88</v>
      </c>
      <c r="F6" s="7">
        <v>10512038.41</v>
      </c>
      <c r="G6" s="7">
        <v>5267566.67</v>
      </c>
      <c r="H6" s="11">
        <v>32698.240000000002</v>
      </c>
    </row>
    <row r="7" spans="1:8" x14ac:dyDescent="0.25">
      <c r="A7" s="5" t="s">
        <v>14</v>
      </c>
      <c r="B7" s="7">
        <v>231159.89</v>
      </c>
      <c r="C7" s="7">
        <v>10163582</v>
      </c>
      <c r="D7" s="7">
        <v>949381.71</v>
      </c>
      <c r="E7" s="7">
        <v>174216.88</v>
      </c>
      <c r="F7" s="7">
        <v>9517777.2899999991</v>
      </c>
      <c r="G7" s="7">
        <v>411675.33</v>
      </c>
      <c r="H7" s="11">
        <v>42799.95</v>
      </c>
    </row>
    <row r="8" spans="1:8" x14ac:dyDescent="0.25">
      <c r="A8" s="5" t="s">
        <v>15</v>
      </c>
      <c r="B8" s="7">
        <v>242302.11</v>
      </c>
      <c r="C8" s="7">
        <v>13853093</v>
      </c>
      <c r="D8" s="7">
        <v>1104975.76</v>
      </c>
      <c r="E8" s="7">
        <v>122497.11</v>
      </c>
      <c r="F8" s="7">
        <v>11132438.66</v>
      </c>
      <c r="G8" s="7">
        <v>388477.7</v>
      </c>
      <c r="H8" s="11">
        <v>39165.42</v>
      </c>
    </row>
    <row r="9" spans="1:8" x14ac:dyDescent="0.25">
      <c r="A9" s="5" t="s">
        <v>16</v>
      </c>
      <c r="B9" s="7">
        <v>216235.91</v>
      </c>
      <c r="C9" s="7">
        <v>11997681.5</v>
      </c>
      <c r="D9" s="7">
        <v>1170024.25</v>
      </c>
      <c r="E9" s="7">
        <v>87627.04</v>
      </c>
      <c r="F9" s="7">
        <v>13545723</v>
      </c>
      <c r="G9" s="7">
        <v>294914</v>
      </c>
      <c r="H9" s="11">
        <v>34920</v>
      </c>
    </row>
    <row r="11" spans="1:8" x14ac:dyDescent="0.25">
      <c r="A11" s="5" t="s">
        <v>4</v>
      </c>
      <c r="B11" s="2" t="s">
        <v>1</v>
      </c>
      <c r="C11" s="2" t="s">
        <v>11</v>
      </c>
      <c r="D11" s="2" t="s">
        <v>2</v>
      </c>
      <c r="E11" s="6" t="s">
        <v>13</v>
      </c>
      <c r="F11" s="6" t="s">
        <v>3</v>
      </c>
      <c r="G11" s="6" t="s">
        <v>12</v>
      </c>
      <c r="H11" s="6" t="s">
        <v>19</v>
      </c>
    </row>
    <row r="12" spans="1:8" x14ac:dyDescent="0.25">
      <c r="A12" s="5" t="s">
        <v>6</v>
      </c>
      <c r="B12" s="4">
        <f>B2/AVERAGE(B$2:B$9)</f>
        <v>1.2115718690286263</v>
      </c>
      <c r="C12" s="4">
        <f t="shared" ref="C12:H19" si="0">C2/AVERAGE(C$2:C$9)</f>
        <v>0.40817154942438089</v>
      </c>
      <c r="D12" s="4">
        <f t="shared" si="0"/>
        <v>0.90100734527867099</v>
      </c>
      <c r="E12" s="4">
        <f t="shared" si="0"/>
        <v>1.3995206592444369</v>
      </c>
      <c r="F12" s="4">
        <f t="shared" si="0"/>
        <v>0.87244293339123824</v>
      </c>
      <c r="G12" s="4">
        <f t="shared" si="0"/>
        <v>1.9294221743729612</v>
      </c>
      <c r="H12" s="4">
        <f t="shared" si="0"/>
        <v>2.2968447466599025</v>
      </c>
    </row>
    <row r="13" spans="1:8" x14ac:dyDescent="0.25">
      <c r="A13" s="5" t="s">
        <v>7</v>
      </c>
      <c r="B13" s="4">
        <f t="shared" ref="B13:G19" si="1">B3/AVERAGE(B$2:B$9)</f>
        <v>1.6347028774547796</v>
      </c>
      <c r="C13" s="4">
        <f t="shared" si="1"/>
        <v>0.69122541615551336</v>
      </c>
      <c r="D13" s="4">
        <f t="shared" si="1"/>
        <v>0.92688816747289215</v>
      </c>
      <c r="E13" s="4">
        <f t="shared" si="1"/>
        <v>1.7593603299263245</v>
      </c>
      <c r="F13" s="4">
        <f t="shared" si="1"/>
        <v>0.92567520216339094</v>
      </c>
      <c r="G13" s="4">
        <f t="shared" si="1"/>
        <v>2.9492955549657296</v>
      </c>
      <c r="H13" s="4">
        <f t="shared" si="0"/>
        <v>3.3626719464557651</v>
      </c>
    </row>
    <row r="14" spans="1:8" x14ac:dyDescent="0.25">
      <c r="A14" s="5" t="s">
        <v>8</v>
      </c>
      <c r="B14" s="4">
        <f t="shared" si="1"/>
        <v>2.3540006804429634</v>
      </c>
      <c r="C14" s="4">
        <f t="shared" si="1"/>
        <v>1.0922884775401205</v>
      </c>
      <c r="D14" s="4">
        <f t="shared" si="1"/>
        <v>0.7556720500024986</v>
      </c>
      <c r="E14" s="4">
        <f t="shared" si="1"/>
        <v>1.8214632568753997</v>
      </c>
      <c r="F14" s="4">
        <f t="shared" si="1"/>
        <v>0.77909962462462345</v>
      </c>
      <c r="G14" s="4">
        <f t="shared" si="1"/>
        <v>1.6805190774369034</v>
      </c>
      <c r="H14" s="4">
        <f t="shared" si="0"/>
        <v>0.52117022261144019</v>
      </c>
    </row>
    <row r="15" spans="1:8" x14ac:dyDescent="0.25">
      <c r="A15" s="5" t="s">
        <v>9</v>
      </c>
      <c r="B15" s="4">
        <f t="shared" si="1"/>
        <v>0.20219846362690522</v>
      </c>
      <c r="C15" s="4">
        <f t="shared" si="1"/>
        <v>0.68588103104879405</v>
      </c>
      <c r="D15" s="4">
        <f t="shared" si="1"/>
        <v>0.76945816443854009</v>
      </c>
      <c r="E15" s="4">
        <f t="shared" si="1"/>
        <v>2.6841905892708553</v>
      </c>
      <c r="F15" s="4">
        <f t="shared" si="1"/>
        <v>0.92281987253399977</v>
      </c>
      <c r="G15" s="4">
        <f t="shared" si="1"/>
        <v>0.1221244201401369</v>
      </c>
      <c r="H15" s="4">
        <f t="shared" si="0"/>
        <v>0.54487397932792603</v>
      </c>
    </row>
    <row r="16" spans="1:8" x14ac:dyDescent="0.25">
      <c r="A16" s="5" t="s">
        <v>10</v>
      </c>
      <c r="B16" s="4">
        <f t="shared" si="1"/>
        <v>2.065267851532163</v>
      </c>
      <c r="C16" s="4">
        <f t="shared" si="1"/>
        <v>1.3613644496779675</v>
      </c>
      <c r="D16" s="4">
        <f t="shared" si="1"/>
        <v>1.0151662915171951</v>
      </c>
      <c r="E16" s="4">
        <f t="shared" si="1"/>
        <v>6.3333943223713773E-2</v>
      </c>
      <c r="F16" s="4">
        <f t="shared" si="1"/>
        <v>1.0580612240086547</v>
      </c>
      <c r="G16" s="4">
        <f t="shared" si="1"/>
        <v>1.0916890675112076</v>
      </c>
      <c r="H16" s="4">
        <f t="shared" si="0"/>
        <v>0.27858610792235683</v>
      </c>
    </row>
    <row r="17" spans="1:8" x14ac:dyDescent="0.25">
      <c r="A17" s="5" t="s">
        <v>14</v>
      </c>
      <c r="B17" s="4">
        <f t="shared" si="1"/>
        <v>0.17839224763073697</v>
      </c>
      <c r="C17" s="4">
        <f t="shared" si="1"/>
        <v>1.061408218223961</v>
      </c>
      <c r="D17" s="4">
        <f t="shared" si="1"/>
        <v>1.0693436357990955</v>
      </c>
      <c r="E17" s="4">
        <f t="shared" si="1"/>
        <v>0.12335360696000393</v>
      </c>
      <c r="F17" s="4">
        <f t="shared" si="1"/>
        <v>0.9579865195050381</v>
      </c>
      <c r="G17" s="4">
        <f t="shared" si="1"/>
        <v>8.5318608245554248E-2</v>
      </c>
      <c r="H17" s="4">
        <f t="shared" si="0"/>
        <v>0.36465178216844313</v>
      </c>
    </row>
    <row r="18" spans="1:8" x14ac:dyDescent="0.25">
      <c r="A18" s="5" t="s">
        <v>15</v>
      </c>
      <c r="B18" s="4">
        <f t="shared" si="1"/>
        <v>0.18699099575004152</v>
      </c>
      <c r="C18" s="4">
        <f t="shared" si="1"/>
        <v>1.4467130543169553</v>
      </c>
      <c r="D18" s="4">
        <f t="shared" si="1"/>
        <v>1.2445982308509702</v>
      </c>
      <c r="E18" s="4">
        <f t="shared" si="1"/>
        <v>8.6733618238808805E-2</v>
      </c>
      <c r="F18" s="4">
        <f t="shared" si="1"/>
        <v>1.1205059585394788</v>
      </c>
      <c r="G18" s="4">
        <f t="shared" si="1"/>
        <v>8.0510961631910141E-2</v>
      </c>
      <c r="H18" s="4">
        <f t="shared" si="0"/>
        <v>0.3336859085670798</v>
      </c>
    </row>
    <row r="19" spans="1:8" x14ac:dyDescent="0.25">
      <c r="A19" s="5" t="s">
        <v>16</v>
      </c>
      <c r="B19" s="4">
        <f t="shared" si="1"/>
        <v>0.16687501453378331</v>
      </c>
      <c r="C19" s="4">
        <f t="shared" si="1"/>
        <v>1.2529478036123074</v>
      </c>
      <c r="D19" s="4">
        <f t="shared" si="1"/>
        <v>1.3178661146401376</v>
      </c>
      <c r="E19" s="4">
        <f t="shared" si="1"/>
        <v>6.2043996260457313E-2</v>
      </c>
      <c r="F19" s="4">
        <f t="shared" si="1"/>
        <v>1.3634086652335764</v>
      </c>
      <c r="G19" s="4">
        <f t="shared" si="1"/>
        <v>6.1120135695596295E-2</v>
      </c>
      <c r="H19" s="4">
        <f t="shared" si="0"/>
        <v>0.29751530628708761</v>
      </c>
    </row>
    <row r="20" spans="1:8" x14ac:dyDescent="0.25">
      <c r="A20" s="1"/>
      <c r="B20" s="3"/>
      <c r="C20" s="3"/>
      <c r="D20" s="3"/>
    </row>
    <row r="21" spans="1:8" x14ac:dyDescent="0.25">
      <c r="A21" s="5" t="s">
        <v>5</v>
      </c>
      <c r="B21" s="2" t="s">
        <v>1</v>
      </c>
      <c r="C21" s="2" t="s">
        <v>11</v>
      </c>
      <c r="D21" s="2" t="s">
        <v>2</v>
      </c>
      <c r="E21" s="6" t="s">
        <v>13</v>
      </c>
      <c r="F21" s="6" t="s">
        <v>3</v>
      </c>
      <c r="G21" s="6" t="s">
        <v>12</v>
      </c>
      <c r="H21" s="6" t="s">
        <v>19</v>
      </c>
    </row>
    <row r="22" spans="1:8" x14ac:dyDescent="0.25">
      <c r="A22" s="5" t="s">
        <v>6</v>
      </c>
      <c r="B22" s="4">
        <f>B12/$D12</f>
        <v>1.3446858956004419</v>
      </c>
      <c r="C22" s="4">
        <f t="shared" ref="C22:H29" si="2">C12/$D12</f>
        <v>0.45301689443845566</v>
      </c>
      <c r="D22" s="4">
        <f t="shared" si="2"/>
        <v>1</v>
      </c>
      <c r="E22" s="4">
        <f t="shared" si="2"/>
        <v>1.5532844061460804</v>
      </c>
      <c r="F22" s="4">
        <f t="shared" si="2"/>
        <v>0.96829724858835853</v>
      </c>
      <c r="G22" s="4">
        <f t="shared" si="2"/>
        <v>2.1414055995028694</v>
      </c>
      <c r="H22" s="4">
        <f t="shared" si="2"/>
        <v>2.5491964729205567</v>
      </c>
    </row>
    <row r="23" spans="1:8" x14ac:dyDescent="0.25">
      <c r="A23" s="5" t="s">
        <v>7</v>
      </c>
      <c r="B23" s="4">
        <f t="shared" ref="B23:G29" si="3">B13/$D13</f>
        <v>1.7636462896184164</v>
      </c>
      <c r="C23" s="4">
        <f t="shared" si="3"/>
        <v>0.7457484520922304</v>
      </c>
      <c r="D23" s="4">
        <f t="shared" si="3"/>
        <v>1</v>
      </c>
      <c r="E23" s="4">
        <f t="shared" si="3"/>
        <v>1.8981365731781001</v>
      </c>
      <c r="F23" s="4">
        <f t="shared" si="3"/>
        <v>0.99869135743440518</v>
      </c>
      <c r="G23" s="4">
        <f t="shared" si="3"/>
        <v>3.1819324687322488</v>
      </c>
      <c r="H23" s="4">
        <f t="shared" si="2"/>
        <v>3.6279154966708647</v>
      </c>
    </row>
    <row r="24" spans="1:8" x14ac:dyDescent="0.25">
      <c r="A24" s="5" t="s">
        <v>8</v>
      </c>
      <c r="B24" s="4">
        <f t="shared" si="3"/>
        <v>3.1151088364789725</v>
      </c>
      <c r="C24" s="4">
        <f t="shared" si="3"/>
        <v>1.4454530606716351</v>
      </c>
      <c r="D24" s="4">
        <f t="shared" si="3"/>
        <v>1</v>
      </c>
      <c r="E24" s="4">
        <f t="shared" si="3"/>
        <v>2.4103885499925228</v>
      </c>
      <c r="F24" s="4">
        <f t="shared" si="3"/>
        <v>1.0310023040048224</v>
      </c>
      <c r="G24" s="4">
        <f t="shared" si="3"/>
        <v>2.2238735406865278</v>
      </c>
      <c r="H24" s="4">
        <f t="shared" si="2"/>
        <v>0.68967778100264121</v>
      </c>
    </row>
    <row r="25" spans="1:8" x14ac:dyDescent="0.25">
      <c r="A25" s="5" t="s">
        <v>9</v>
      </c>
      <c r="B25" s="4">
        <f t="shared" si="3"/>
        <v>0.26278032123350831</v>
      </c>
      <c r="C25" s="4">
        <f t="shared" si="3"/>
        <v>0.89138183561840456</v>
      </c>
      <c r="D25" s="4">
        <f t="shared" si="3"/>
        <v>1</v>
      </c>
      <c r="E25" s="4">
        <f t="shared" si="3"/>
        <v>3.4884165420864193</v>
      </c>
      <c r="F25" s="4">
        <f t="shared" si="3"/>
        <v>1.199311301358879</v>
      </c>
      <c r="G25" s="4">
        <f t="shared" si="3"/>
        <v>0.15871482789353325</v>
      </c>
      <c r="H25" s="4">
        <f t="shared" si="2"/>
        <v>0.70812684108110135</v>
      </c>
    </row>
    <row r="26" spans="1:8" x14ac:dyDescent="0.25">
      <c r="A26" s="5" t="s">
        <v>10</v>
      </c>
      <c r="B26" s="4">
        <f t="shared" si="3"/>
        <v>2.0344133456653304</v>
      </c>
      <c r="C26" s="4">
        <f t="shared" si="3"/>
        <v>1.3410260575569046</v>
      </c>
      <c r="D26" s="4">
        <f t="shared" si="3"/>
        <v>1</v>
      </c>
      <c r="E26" s="4">
        <f t="shared" si="3"/>
        <v>6.2387752383956115E-2</v>
      </c>
      <c r="F26" s="4">
        <f t="shared" si="3"/>
        <v>1.0422540945753349</v>
      </c>
      <c r="G26" s="4">
        <f t="shared" si="3"/>
        <v>1.0753795477976786</v>
      </c>
      <c r="H26" s="4">
        <f t="shared" si="2"/>
        <v>0.27442411184280158</v>
      </c>
    </row>
    <row r="27" spans="1:8" x14ac:dyDescent="0.25">
      <c r="A27" s="5" t="s">
        <v>14</v>
      </c>
      <c r="B27" s="4">
        <f t="shared" si="3"/>
        <v>0.16682406072153655</v>
      </c>
      <c r="C27" s="4">
        <f t="shared" si="3"/>
        <v>0.99257916977342409</v>
      </c>
      <c r="D27" s="4">
        <f t="shared" si="3"/>
        <v>1</v>
      </c>
      <c r="E27" s="4">
        <f t="shared" si="3"/>
        <v>0.11535450610114181</v>
      </c>
      <c r="F27" s="4">
        <f t="shared" si="3"/>
        <v>0.89586404915493523</v>
      </c>
      <c r="G27" s="4">
        <f t="shared" si="3"/>
        <v>7.9785959713312968E-2</v>
      </c>
      <c r="H27" s="4">
        <f t="shared" si="2"/>
        <v>0.34100523906512742</v>
      </c>
    </row>
    <row r="28" spans="1:8" x14ac:dyDescent="0.25">
      <c r="A28" s="5" t="s">
        <v>15</v>
      </c>
      <c r="B28" s="4">
        <f t="shared" si="3"/>
        <v>0.15024205491774645</v>
      </c>
      <c r="C28" s="4">
        <f t="shared" si="3"/>
        <v>1.1623936290892789</v>
      </c>
      <c r="D28" s="4">
        <f t="shared" si="3"/>
        <v>1</v>
      </c>
      <c r="E28" s="4">
        <f t="shared" si="3"/>
        <v>6.9688045578777946E-2</v>
      </c>
      <c r="F28" s="4">
        <f t="shared" si="3"/>
        <v>0.90029531680545161</v>
      </c>
      <c r="G28" s="4">
        <f t="shared" si="3"/>
        <v>6.4688314378257075E-2</v>
      </c>
      <c r="H28" s="4">
        <f t="shared" si="2"/>
        <v>0.26810732997662101</v>
      </c>
    </row>
    <row r="29" spans="1:8" x14ac:dyDescent="0.25">
      <c r="A29" s="5" t="s">
        <v>16</v>
      </c>
      <c r="B29" s="4">
        <f t="shared" si="3"/>
        <v>0.12662516524248818</v>
      </c>
      <c r="C29" s="4">
        <f t="shared" si="3"/>
        <v>0.95073982834321746</v>
      </c>
      <c r="D29" s="4">
        <f t="shared" si="3"/>
        <v>1</v>
      </c>
      <c r="E29" s="4">
        <f t="shared" si="3"/>
        <v>4.7079134648969498E-2</v>
      </c>
      <c r="F29" s="4">
        <f t="shared" si="3"/>
        <v>1.0345577977060856</v>
      </c>
      <c r="G29" s="4">
        <f t="shared" si="3"/>
        <v>4.6378107014524786E-2</v>
      </c>
      <c r="H29" s="4">
        <f t="shared" si="2"/>
        <v>0.22575533506932036</v>
      </c>
    </row>
    <row r="32" spans="1:8" x14ac:dyDescent="0.25">
      <c r="A32" s="10" t="s">
        <v>17</v>
      </c>
      <c r="B32" s="2" t="s">
        <v>1</v>
      </c>
      <c r="C32" s="2" t="s">
        <v>11</v>
      </c>
      <c r="D32" s="2" t="s">
        <v>2</v>
      </c>
      <c r="E32" s="6" t="s">
        <v>13</v>
      </c>
      <c r="F32" s="6" t="s">
        <v>3</v>
      </c>
      <c r="G32" s="6" t="s">
        <v>12</v>
      </c>
      <c r="H32" s="6" t="s">
        <v>19</v>
      </c>
    </row>
    <row r="33" spans="1:8" x14ac:dyDescent="0.25">
      <c r="A33" s="10" t="s">
        <v>18</v>
      </c>
      <c r="B33" s="9">
        <f>B24</f>
        <v>3.1151088364789725</v>
      </c>
      <c r="C33" s="9">
        <f>C24</f>
        <v>1.4454530606716351</v>
      </c>
      <c r="D33" s="9">
        <f t="shared" ref="D33:H33" si="4">D24</f>
        <v>1</v>
      </c>
      <c r="E33" s="9">
        <f>E24</f>
        <v>2.4103885499925228</v>
      </c>
      <c r="F33" s="9">
        <f t="shared" si="4"/>
        <v>1.0310023040048224</v>
      </c>
      <c r="G33" s="9">
        <f t="shared" si="4"/>
        <v>2.2238735406865278</v>
      </c>
      <c r="H33" s="9">
        <f t="shared" si="4"/>
        <v>0.68967778100264121</v>
      </c>
    </row>
    <row r="34" spans="1:8" x14ac:dyDescent="0.25">
      <c r="A34" s="5" t="s">
        <v>16</v>
      </c>
      <c r="B34" s="9">
        <f>B29</f>
        <v>0.12662516524248818</v>
      </c>
      <c r="C34" s="9">
        <f>C29</f>
        <v>0.95073982834321746</v>
      </c>
      <c r="D34" s="9">
        <f t="shared" ref="D34:H34" si="5">D29</f>
        <v>1</v>
      </c>
      <c r="E34" s="9">
        <f>E29</f>
        <v>4.7079134648969498E-2</v>
      </c>
      <c r="F34" s="9">
        <f t="shared" si="5"/>
        <v>1.0345577977060856</v>
      </c>
      <c r="G34" s="9">
        <f t="shared" si="5"/>
        <v>4.6378107014524786E-2</v>
      </c>
      <c r="H34" s="9">
        <f t="shared" si="5"/>
        <v>0.22575533506932036</v>
      </c>
    </row>
    <row r="35" spans="1:8" x14ac:dyDescent="0.25">
      <c r="A35" s="5" t="s">
        <v>15</v>
      </c>
      <c r="B35" s="9">
        <f>B28</f>
        <v>0.15024205491774645</v>
      </c>
      <c r="C35" s="9">
        <f>C28</f>
        <v>1.1623936290892789</v>
      </c>
      <c r="D35" s="9">
        <f t="shared" ref="D35:H35" si="6">D28</f>
        <v>1</v>
      </c>
      <c r="E35" s="9">
        <f>E28</f>
        <v>6.9688045578777946E-2</v>
      </c>
      <c r="F35" s="9">
        <f t="shared" si="6"/>
        <v>0.90029531680545161</v>
      </c>
      <c r="G35" s="9">
        <f t="shared" si="6"/>
        <v>6.4688314378257075E-2</v>
      </c>
      <c r="H35" s="9">
        <f t="shared" si="6"/>
        <v>0.26810732997662101</v>
      </c>
    </row>
    <row r="36" spans="1:8" x14ac:dyDescent="0.25">
      <c r="A36" s="5" t="s">
        <v>14</v>
      </c>
      <c r="B36" s="9">
        <f>B27</f>
        <v>0.16682406072153655</v>
      </c>
      <c r="C36" s="9">
        <f>C27</f>
        <v>0.99257916977342409</v>
      </c>
      <c r="D36" s="9">
        <f t="shared" ref="D36:H36" si="7">D27</f>
        <v>1</v>
      </c>
      <c r="E36" s="9">
        <f>E27</f>
        <v>0.11535450610114181</v>
      </c>
      <c r="F36" s="9">
        <f t="shared" si="7"/>
        <v>0.89586404915493523</v>
      </c>
      <c r="G36" s="9">
        <f t="shared" si="7"/>
        <v>7.9785959713312968E-2</v>
      </c>
      <c r="H36" s="9">
        <f t="shared" si="7"/>
        <v>0.34100523906512742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33" sqref="C33:C36"/>
    </sheetView>
  </sheetViews>
  <sheetFormatPr defaultRowHeight="15" x14ac:dyDescent="0.25"/>
  <cols>
    <col min="1" max="1" width="39.7109375" customWidth="1"/>
    <col min="2" max="7" width="18.140625" style="8" customWidth="1"/>
    <col min="8" max="8" width="13.7109375" customWidth="1"/>
  </cols>
  <sheetData>
    <row r="1" spans="1:8" x14ac:dyDescent="0.25">
      <c r="A1" s="5" t="s">
        <v>0</v>
      </c>
      <c r="B1" s="2" t="s">
        <v>1</v>
      </c>
      <c r="C1" s="2" t="s">
        <v>11</v>
      </c>
      <c r="D1" s="2" t="s">
        <v>2</v>
      </c>
      <c r="E1" s="6" t="s">
        <v>13</v>
      </c>
      <c r="F1" s="6" t="s">
        <v>3</v>
      </c>
      <c r="G1" s="6" t="s">
        <v>12</v>
      </c>
      <c r="H1" s="6" t="s">
        <v>19</v>
      </c>
    </row>
    <row r="2" spans="1:8" x14ac:dyDescent="0.25">
      <c r="A2" s="5" t="s">
        <v>6</v>
      </c>
      <c r="B2" s="7"/>
      <c r="C2" s="7">
        <v>316539</v>
      </c>
      <c r="D2" s="7">
        <v>2279187</v>
      </c>
      <c r="E2" s="7">
        <v>4212519.41</v>
      </c>
      <c r="F2" s="7">
        <v>6137368.71</v>
      </c>
      <c r="G2" s="7">
        <v>2012927.81</v>
      </c>
      <c r="H2" s="11">
        <v>2522686.91</v>
      </c>
    </row>
    <row r="3" spans="1:8" x14ac:dyDescent="0.25">
      <c r="A3" s="5" t="s">
        <v>7</v>
      </c>
      <c r="B3" s="7"/>
      <c r="C3" s="7">
        <v>565455.81999999995</v>
      </c>
      <c r="D3" s="7">
        <v>2240046</v>
      </c>
      <c r="E3" s="7">
        <v>4124290</v>
      </c>
      <c r="F3" s="7">
        <v>6531033.8399999999</v>
      </c>
      <c r="G3" s="7">
        <v>2691882.47</v>
      </c>
      <c r="H3" s="11">
        <v>4956358.87</v>
      </c>
    </row>
    <row r="4" spans="1:8" x14ac:dyDescent="0.25">
      <c r="A4" s="5" t="s">
        <v>8</v>
      </c>
      <c r="B4" s="7"/>
      <c r="C4" s="7">
        <v>1159999.03</v>
      </c>
      <c r="D4" s="7">
        <v>1834919.03</v>
      </c>
      <c r="E4" s="7">
        <v>5249717.5</v>
      </c>
      <c r="F4" s="7">
        <v>5245584.37</v>
      </c>
      <c r="G4" s="7">
        <v>2585243</v>
      </c>
      <c r="H4" s="11">
        <v>805392.14</v>
      </c>
    </row>
    <row r="5" spans="1:8" x14ac:dyDescent="0.25">
      <c r="A5" s="5" t="s">
        <v>9</v>
      </c>
      <c r="B5" s="7"/>
      <c r="C5" s="7">
        <v>748277</v>
      </c>
      <c r="D5" s="7">
        <v>1873504.35</v>
      </c>
      <c r="E5" s="7">
        <v>8127961.5</v>
      </c>
      <c r="F5" s="7">
        <v>9149326.6699999999</v>
      </c>
      <c r="G5" s="7">
        <v>442095.32</v>
      </c>
      <c r="H5" s="11">
        <v>1318219.6399999999</v>
      </c>
    </row>
    <row r="6" spans="1:8" x14ac:dyDescent="0.25">
      <c r="A6" s="5" t="s">
        <v>10</v>
      </c>
      <c r="B6" s="7"/>
      <c r="C6" s="7">
        <v>1157008.67</v>
      </c>
      <c r="D6" s="7">
        <v>1896801.16</v>
      </c>
      <c r="E6" s="7">
        <v>288883.5</v>
      </c>
      <c r="F6" s="7">
        <v>8972870</v>
      </c>
      <c r="G6" s="7">
        <v>2404012.42</v>
      </c>
      <c r="H6" s="11">
        <v>436151</v>
      </c>
    </row>
    <row r="7" spans="1:8" x14ac:dyDescent="0.25">
      <c r="A7" s="5" t="s">
        <v>14</v>
      </c>
      <c r="B7" s="7"/>
      <c r="C7" s="7">
        <v>795871</v>
      </c>
      <c r="D7" s="7">
        <v>1798930.29</v>
      </c>
      <c r="E7" s="7">
        <v>417550.67</v>
      </c>
      <c r="F7" s="7">
        <v>6869836.4400000004</v>
      </c>
      <c r="G7" s="7">
        <v>329617.21000000002</v>
      </c>
      <c r="H7" s="11">
        <v>649108.43000000005</v>
      </c>
    </row>
    <row r="8" spans="1:8" x14ac:dyDescent="0.25">
      <c r="A8" s="5" t="s">
        <v>15</v>
      </c>
      <c r="B8" s="7"/>
      <c r="C8" s="7">
        <v>1062736</v>
      </c>
      <c r="D8" s="7">
        <v>2066210.56</v>
      </c>
      <c r="E8" s="7">
        <v>329163.46999999997</v>
      </c>
      <c r="F8" s="7">
        <v>10500132.630000001</v>
      </c>
      <c r="G8" s="7">
        <v>348520.29</v>
      </c>
      <c r="H8" s="11">
        <v>707181.89</v>
      </c>
    </row>
    <row r="9" spans="1:8" x14ac:dyDescent="0.25">
      <c r="A9" s="5" t="s">
        <v>16</v>
      </c>
      <c r="B9" s="7"/>
      <c r="C9" s="7">
        <v>1046197.59</v>
      </c>
      <c r="D9" s="7">
        <v>2244363.42</v>
      </c>
      <c r="E9" s="7">
        <v>258336.77</v>
      </c>
      <c r="F9" s="7">
        <v>9827507</v>
      </c>
      <c r="G9" s="7">
        <v>282127.93</v>
      </c>
      <c r="H9" s="11">
        <v>653294.39</v>
      </c>
    </row>
    <row r="11" spans="1:8" x14ac:dyDescent="0.25">
      <c r="A11" s="5" t="s">
        <v>4</v>
      </c>
      <c r="B11" s="2" t="s">
        <v>1</v>
      </c>
      <c r="C11" s="2" t="s">
        <v>11</v>
      </c>
      <c r="D11" s="2" t="s">
        <v>2</v>
      </c>
      <c r="E11" s="6" t="s">
        <v>13</v>
      </c>
      <c r="F11" s="6" t="s">
        <v>3</v>
      </c>
      <c r="G11" s="6" t="s">
        <v>12</v>
      </c>
      <c r="H11" s="6" t="s">
        <v>19</v>
      </c>
    </row>
    <row r="12" spans="1:8" x14ac:dyDescent="0.25">
      <c r="A12" s="5" t="s">
        <v>6</v>
      </c>
      <c r="B12" s="4" t="e">
        <f>B2/AVERAGE(B$2:B$9)</f>
        <v>#DIV/0!</v>
      </c>
      <c r="C12" s="4">
        <f t="shared" ref="C12:H19" si="0">C2/AVERAGE(C$2:C$9)</f>
        <v>0.36956814296898644</v>
      </c>
      <c r="D12" s="4">
        <f t="shared" si="0"/>
        <v>1.1231698222160593</v>
      </c>
      <c r="E12" s="4">
        <f t="shared" si="0"/>
        <v>1.4646877599409485</v>
      </c>
      <c r="F12" s="4">
        <f t="shared" si="0"/>
        <v>0.77646857613491471</v>
      </c>
      <c r="G12" s="4">
        <f t="shared" si="0"/>
        <v>1.4512259917696297</v>
      </c>
      <c r="H12" s="4">
        <f t="shared" si="0"/>
        <v>1.6750362332752771</v>
      </c>
    </row>
    <row r="13" spans="1:8" x14ac:dyDescent="0.25">
      <c r="A13" s="5" t="s">
        <v>7</v>
      </c>
      <c r="B13" s="4" t="e">
        <f t="shared" ref="B13:G19" si="1">B3/AVERAGE(B$2:B$9)</f>
        <v>#DIV/0!</v>
      </c>
      <c r="C13" s="4">
        <f t="shared" si="1"/>
        <v>0.66018549792728687</v>
      </c>
      <c r="D13" s="4">
        <f t="shared" si="1"/>
        <v>1.1038813697936127</v>
      </c>
      <c r="E13" s="4">
        <f t="shared" si="1"/>
        <v>1.4340105038107953</v>
      </c>
      <c r="F13" s="4">
        <f t="shared" si="1"/>
        <v>0.82627307989024901</v>
      </c>
      <c r="G13" s="4">
        <f t="shared" si="1"/>
        <v>1.9407202721557266</v>
      </c>
      <c r="H13" s="4">
        <f t="shared" si="0"/>
        <v>3.290967523340147</v>
      </c>
    </row>
    <row r="14" spans="1:8" x14ac:dyDescent="0.25">
      <c r="A14" s="5" t="s">
        <v>8</v>
      </c>
      <c r="B14" s="4" t="e">
        <f t="shared" si="1"/>
        <v>#DIV/0!</v>
      </c>
      <c r="C14" s="4">
        <f t="shared" si="1"/>
        <v>1.35433133788546</v>
      </c>
      <c r="D14" s="4">
        <f t="shared" si="1"/>
        <v>0.90423720418989939</v>
      </c>
      <c r="E14" s="4">
        <f t="shared" si="1"/>
        <v>1.8253202459185336</v>
      </c>
      <c r="F14" s="4">
        <f t="shared" si="1"/>
        <v>0.66364457135075139</v>
      </c>
      <c r="G14" s="4">
        <f t="shared" si="1"/>
        <v>1.8638382449693975</v>
      </c>
      <c r="H14" s="4">
        <f t="shared" si="0"/>
        <v>0.53477148160851817</v>
      </c>
    </row>
    <row r="15" spans="1:8" x14ac:dyDescent="0.25">
      <c r="A15" s="5" t="s">
        <v>9</v>
      </c>
      <c r="B15" s="4" t="e">
        <f t="shared" si="1"/>
        <v>#DIV/0!</v>
      </c>
      <c r="C15" s="4">
        <f t="shared" si="1"/>
        <v>0.87363434305537158</v>
      </c>
      <c r="D15" s="4">
        <f t="shared" si="1"/>
        <v>0.92325182080738177</v>
      </c>
      <c r="E15" s="4">
        <f t="shared" si="1"/>
        <v>2.8260821051792546</v>
      </c>
      <c r="F15" s="4">
        <f t="shared" si="1"/>
        <v>1.1575261301268798</v>
      </c>
      <c r="G15" s="4">
        <f t="shared" si="1"/>
        <v>0.3187298700114396</v>
      </c>
      <c r="H15" s="4">
        <f t="shared" si="0"/>
        <v>0.87528327501215419</v>
      </c>
    </row>
    <row r="16" spans="1:8" x14ac:dyDescent="0.25">
      <c r="A16" s="5" t="s">
        <v>10</v>
      </c>
      <c r="B16" s="4" t="e">
        <f t="shared" si="1"/>
        <v>#DIV/0!</v>
      </c>
      <c r="C16" s="4">
        <f t="shared" si="1"/>
        <v>1.3508400088801595</v>
      </c>
      <c r="D16" s="4">
        <f t="shared" si="1"/>
        <v>0.93473235046374659</v>
      </c>
      <c r="E16" s="4">
        <f t="shared" si="1"/>
        <v>0.10044443367891828</v>
      </c>
      <c r="F16" s="4">
        <f t="shared" si="1"/>
        <v>1.1352017325261354</v>
      </c>
      <c r="G16" s="4">
        <f t="shared" si="1"/>
        <v>1.7331795462853719</v>
      </c>
      <c r="H16" s="4">
        <f t="shared" si="0"/>
        <v>0.28959944465690568</v>
      </c>
    </row>
    <row r="17" spans="1:8" x14ac:dyDescent="0.25">
      <c r="A17" s="5" t="s">
        <v>14</v>
      </c>
      <c r="B17" s="4" t="e">
        <f t="shared" si="1"/>
        <v>#DIV/0!</v>
      </c>
      <c r="C17" s="4">
        <f t="shared" si="1"/>
        <v>0.92920167029298195</v>
      </c>
      <c r="D17" s="4">
        <f t="shared" si="1"/>
        <v>0.8865021667806916</v>
      </c>
      <c r="E17" s="4">
        <f t="shared" si="1"/>
        <v>0.14518184867049483</v>
      </c>
      <c r="F17" s="4">
        <f t="shared" si="1"/>
        <v>0.86913665626039138</v>
      </c>
      <c r="G17" s="4">
        <f t="shared" si="1"/>
        <v>0.23763845882112797</v>
      </c>
      <c r="H17" s="4">
        <f t="shared" si="0"/>
        <v>0.43100082505855986</v>
      </c>
    </row>
    <row r="18" spans="1:8" x14ac:dyDescent="0.25">
      <c r="A18" s="5" t="s">
        <v>15</v>
      </c>
      <c r="B18" s="4" t="e">
        <f t="shared" si="1"/>
        <v>#DIV/0!</v>
      </c>
      <c r="C18" s="4">
        <f t="shared" si="1"/>
        <v>1.240774027801594</v>
      </c>
      <c r="D18" s="4">
        <f t="shared" si="1"/>
        <v>1.0182162970112345</v>
      </c>
      <c r="E18" s="4">
        <f t="shared" si="1"/>
        <v>0.11444972915357784</v>
      </c>
      <c r="F18" s="4">
        <f t="shared" si="1"/>
        <v>1.3284232083302452</v>
      </c>
      <c r="G18" s="4">
        <f t="shared" si="1"/>
        <v>0.25126668775423638</v>
      </c>
      <c r="H18" s="4">
        <f t="shared" si="0"/>
        <v>0.46956096080353121</v>
      </c>
    </row>
    <row r="19" spans="1:8" x14ac:dyDescent="0.25">
      <c r="A19" s="5" t="s">
        <v>16</v>
      </c>
      <c r="B19" s="4" t="e">
        <f t="shared" si="1"/>
        <v>#DIV/0!</v>
      </c>
      <c r="C19" s="4">
        <f t="shared" si="1"/>
        <v>1.2214649711881602</v>
      </c>
      <c r="D19" s="4">
        <f t="shared" si="1"/>
        <v>1.1060089687373729</v>
      </c>
      <c r="E19" s="4">
        <f t="shared" si="1"/>
        <v>8.9823373647477153E-2</v>
      </c>
      <c r="F19" s="4">
        <f t="shared" si="1"/>
        <v>1.2433260453804327</v>
      </c>
      <c r="G19" s="4">
        <f t="shared" si="1"/>
        <v>0.20340092823307093</v>
      </c>
      <c r="H19" s="4">
        <f t="shared" si="0"/>
        <v>0.4337802562449059</v>
      </c>
    </row>
    <row r="20" spans="1:8" x14ac:dyDescent="0.25">
      <c r="A20" s="1"/>
      <c r="B20" s="3"/>
      <c r="C20" s="3"/>
      <c r="D20" s="3"/>
    </row>
    <row r="21" spans="1:8" x14ac:dyDescent="0.25">
      <c r="A21" s="5" t="s">
        <v>5</v>
      </c>
      <c r="B21" s="2" t="s">
        <v>1</v>
      </c>
      <c r="C21" s="2" t="s">
        <v>11</v>
      </c>
      <c r="D21" s="2" t="s">
        <v>2</v>
      </c>
      <c r="E21" s="6" t="s">
        <v>13</v>
      </c>
      <c r="F21" s="6" t="s">
        <v>3</v>
      </c>
      <c r="G21" s="6" t="s">
        <v>12</v>
      </c>
      <c r="H21" s="6" t="s">
        <v>19</v>
      </c>
    </row>
    <row r="22" spans="1:8" x14ac:dyDescent="0.25">
      <c r="A22" s="5" t="s">
        <v>6</v>
      </c>
      <c r="B22" s="4" t="e">
        <f>B12/$D12</f>
        <v>#DIV/0!</v>
      </c>
      <c r="C22" s="4">
        <f t="shared" ref="C22:H29" si="2">C12/$D12</f>
        <v>0.32904030686990288</v>
      </c>
      <c r="D22" s="4">
        <f t="shared" si="2"/>
        <v>1</v>
      </c>
      <c r="E22" s="4">
        <f t="shared" si="2"/>
        <v>1.304066162542598</v>
      </c>
      <c r="F22" s="4">
        <f t="shared" si="2"/>
        <v>0.69131894463021715</v>
      </c>
      <c r="G22" s="4">
        <f t="shared" si="2"/>
        <v>1.292080648059349</v>
      </c>
      <c r="H22" s="4">
        <f t="shared" si="2"/>
        <v>1.4913472567936015</v>
      </c>
    </row>
    <row r="23" spans="1:8" x14ac:dyDescent="0.25">
      <c r="A23" s="5" t="s">
        <v>7</v>
      </c>
      <c r="B23" s="4" t="e">
        <f t="shared" ref="B23:G29" si="3">B13/$D13</f>
        <v>#DIV/0!</v>
      </c>
      <c r="C23" s="4">
        <f t="shared" si="3"/>
        <v>0.59805837474249479</v>
      </c>
      <c r="D23" s="4">
        <f t="shared" si="3"/>
        <v>1</v>
      </c>
      <c r="E23" s="4">
        <f t="shared" si="3"/>
        <v>1.2990621483891021</v>
      </c>
      <c r="F23" s="4">
        <f t="shared" si="3"/>
        <v>0.74851619250058832</v>
      </c>
      <c r="G23" s="4">
        <f t="shared" si="3"/>
        <v>1.7580877123767145</v>
      </c>
      <c r="H23" s="4">
        <f t="shared" si="2"/>
        <v>2.9812691955798138</v>
      </c>
    </row>
    <row r="24" spans="1:8" x14ac:dyDescent="0.25">
      <c r="A24" s="5" t="s">
        <v>8</v>
      </c>
      <c r="B24" s="4" t="e">
        <f t="shared" si="3"/>
        <v>#DIV/0!</v>
      </c>
      <c r="C24" s="4">
        <f t="shared" si="3"/>
        <v>1.4977611312717409</v>
      </c>
      <c r="D24" s="4">
        <f t="shared" si="3"/>
        <v>1</v>
      </c>
      <c r="E24" s="4">
        <f t="shared" si="3"/>
        <v>2.0186298876673923</v>
      </c>
      <c r="F24" s="4">
        <f t="shared" si="3"/>
        <v>0.73392752286199781</v>
      </c>
      <c r="G24" s="4">
        <f t="shared" si="3"/>
        <v>2.0612271164392078</v>
      </c>
      <c r="H24" s="4">
        <f t="shared" si="2"/>
        <v>0.59140619201530942</v>
      </c>
    </row>
    <row r="25" spans="1:8" x14ac:dyDescent="0.25">
      <c r="A25" s="5" t="s">
        <v>9</v>
      </c>
      <c r="B25" s="4" t="e">
        <f t="shared" si="3"/>
        <v>#DIV/0!</v>
      </c>
      <c r="C25" s="4">
        <f t="shared" si="3"/>
        <v>0.94625791508472756</v>
      </c>
      <c r="D25" s="4">
        <f t="shared" si="3"/>
        <v>1</v>
      </c>
      <c r="E25" s="4">
        <f t="shared" si="3"/>
        <v>3.0610089701289209</v>
      </c>
      <c r="F25" s="4">
        <f t="shared" si="3"/>
        <v>1.2537490899445241</v>
      </c>
      <c r="G25" s="4">
        <f t="shared" si="3"/>
        <v>0.3452252818009186</v>
      </c>
      <c r="H25" s="4">
        <f t="shared" si="2"/>
        <v>0.94804391963908696</v>
      </c>
    </row>
    <row r="26" spans="1:8" x14ac:dyDescent="0.25">
      <c r="A26" s="5" t="s">
        <v>10</v>
      </c>
      <c r="B26" s="4" t="e">
        <f t="shared" si="3"/>
        <v>#DIV/0!</v>
      </c>
      <c r="C26" s="4">
        <f t="shared" si="3"/>
        <v>1.445162359267838</v>
      </c>
      <c r="D26" s="4">
        <f t="shared" si="3"/>
        <v>1</v>
      </c>
      <c r="E26" s="4">
        <f t="shared" si="3"/>
        <v>0.10745796230234786</v>
      </c>
      <c r="F26" s="4">
        <f t="shared" si="3"/>
        <v>1.214467148765024</v>
      </c>
      <c r="G26" s="4">
        <f t="shared" si="3"/>
        <v>1.8541987398055642</v>
      </c>
      <c r="H26" s="4">
        <f t="shared" si="2"/>
        <v>0.30982071446786602</v>
      </c>
    </row>
    <row r="27" spans="1:8" x14ac:dyDescent="0.25">
      <c r="A27" s="5" t="s">
        <v>14</v>
      </c>
      <c r="B27" s="4" t="e">
        <f t="shared" si="3"/>
        <v>#DIV/0!</v>
      </c>
      <c r="C27" s="4">
        <f t="shared" si="3"/>
        <v>1.0481662708928874</v>
      </c>
      <c r="D27" s="4">
        <f t="shared" si="3"/>
        <v>1</v>
      </c>
      <c r="E27" s="4">
        <f t="shared" si="3"/>
        <v>0.16376931056775501</v>
      </c>
      <c r="F27" s="4">
        <f t="shared" si="3"/>
        <v>0.98041120352433808</v>
      </c>
      <c r="G27" s="4">
        <f t="shared" si="3"/>
        <v>0.26806303213460325</v>
      </c>
      <c r="H27" s="4">
        <f t="shared" si="2"/>
        <v>0.48618135545424279</v>
      </c>
    </row>
    <row r="28" spans="1:8" x14ac:dyDescent="0.25">
      <c r="A28" s="5" t="s">
        <v>15</v>
      </c>
      <c r="B28" s="4" t="e">
        <f t="shared" si="3"/>
        <v>#DIV/0!</v>
      </c>
      <c r="C28" s="4">
        <f t="shared" si="3"/>
        <v>1.2185760839260107</v>
      </c>
      <c r="D28" s="4">
        <f t="shared" si="3"/>
        <v>1</v>
      </c>
      <c r="E28" s="4">
        <f t="shared" si="3"/>
        <v>0.11240217769988714</v>
      </c>
      <c r="F28" s="4">
        <f t="shared" si="3"/>
        <v>1.3046571855405964</v>
      </c>
      <c r="G28" s="4">
        <f t="shared" si="3"/>
        <v>0.2467714261613945</v>
      </c>
      <c r="H28" s="4">
        <f t="shared" si="2"/>
        <v>0.46116032731142814</v>
      </c>
    </row>
    <row r="29" spans="1:8" x14ac:dyDescent="0.25">
      <c r="A29" s="5" t="s">
        <v>16</v>
      </c>
      <c r="B29" s="4" t="e">
        <f t="shared" si="3"/>
        <v>#DIV/0!</v>
      </c>
      <c r="C29" s="4">
        <f t="shared" si="3"/>
        <v>1.1043897524471187</v>
      </c>
      <c r="D29" s="4">
        <f t="shared" si="3"/>
        <v>1</v>
      </c>
      <c r="E29" s="4">
        <f t="shared" si="3"/>
        <v>8.1213964973557234E-2</v>
      </c>
      <c r="F29" s="4">
        <f t="shared" si="3"/>
        <v>1.1241554820299711</v>
      </c>
      <c r="G29" s="4">
        <f t="shared" si="3"/>
        <v>0.18390531540198518</v>
      </c>
      <c r="H29" s="4">
        <f t="shared" si="2"/>
        <v>0.39220319952749777</v>
      </c>
    </row>
    <row r="32" spans="1:8" x14ac:dyDescent="0.25">
      <c r="A32" s="10" t="s">
        <v>17</v>
      </c>
      <c r="B32" s="2" t="s">
        <v>1</v>
      </c>
      <c r="C32" s="2" t="s">
        <v>11</v>
      </c>
      <c r="D32" s="2" t="s">
        <v>2</v>
      </c>
      <c r="E32" s="6" t="s">
        <v>13</v>
      </c>
      <c r="F32" s="6" t="s">
        <v>3</v>
      </c>
      <c r="G32" s="6" t="s">
        <v>12</v>
      </c>
      <c r="H32" s="6" t="s">
        <v>19</v>
      </c>
    </row>
    <row r="33" spans="1:8" x14ac:dyDescent="0.25">
      <c r="A33" s="10" t="s">
        <v>18</v>
      </c>
      <c r="B33" s="9" t="e">
        <f>B24</f>
        <v>#DIV/0!</v>
      </c>
      <c r="C33" s="9">
        <f>C24</f>
        <v>1.4977611312717409</v>
      </c>
      <c r="D33" s="9">
        <f t="shared" ref="D33:H33" si="4">D24</f>
        <v>1</v>
      </c>
      <c r="E33" s="9">
        <f>E24</f>
        <v>2.0186298876673923</v>
      </c>
      <c r="F33" s="9">
        <f t="shared" si="4"/>
        <v>0.73392752286199781</v>
      </c>
      <c r="G33" s="9">
        <f t="shared" si="4"/>
        <v>2.0612271164392078</v>
      </c>
      <c r="H33" s="9">
        <f t="shared" si="4"/>
        <v>0.59140619201530942</v>
      </c>
    </row>
    <row r="34" spans="1:8" x14ac:dyDescent="0.25">
      <c r="A34" s="5" t="s">
        <v>16</v>
      </c>
      <c r="B34" s="9" t="e">
        <f>B29</f>
        <v>#DIV/0!</v>
      </c>
      <c r="C34" s="9">
        <f>C29</f>
        <v>1.1043897524471187</v>
      </c>
      <c r="D34" s="9">
        <f t="shared" ref="D34:H34" si="5">D29</f>
        <v>1</v>
      </c>
      <c r="E34" s="9">
        <f>E29</f>
        <v>8.1213964973557234E-2</v>
      </c>
      <c r="F34" s="9">
        <f t="shared" si="5"/>
        <v>1.1241554820299711</v>
      </c>
      <c r="G34" s="9">
        <f t="shared" si="5"/>
        <v>0.18390531540198518</v>
      </c>
      <c r="H34" s="9">
        <f t="shared" si="5"/>
        <v>0.39220319952749777</v>
      </c>
    </row>
    <row r="35" spans="1:8" x14ac:dyDescent="0.25">
      <c r="A35" s="5" t="s">
        <v>15</v>
      </c>
      <c r="B35" s="9" t="e">
        <f>B28</f>
        <v>#DIV/0!</v>
      </c>
      <c r="C35" s="9">
        <f>C28</f>
        <v>1.2185760839260107</v>
      </c>
      <c r="D35" s="9">
        <f t="shared" ref="D35:H35" si="6">D28</f>
        <v>1</v>
      </c>
      <c r="E35" s="9">
        <f>E28</f>
        <v>0.11240217769988714</v>
      </c>
      <c r="F35" s="9">
        <f t="shared" si="6"/>
        <v>1.3046571855405964</v>
      </c>
      <c r="G35" s="9">
        <f t="shared" si="6"/>
        <v>0.2467714261613945</v>
      </c>
      <c r="H35" s="9">
        <f t="shared" si="6"/>
        <v>0.46116032731142814</v>
      </c>
    </row>
    <row r="36" spans="1:8" x14ac:dyDescent="0.25">
      <c r="A36" s="5" t="s">
        <v>14</v>
      </c>
      <c r="B36" s="9" t="e">
        <f>B27</f>
        <v>#DIV/0!</v>
      </c>
      <c r="C36" s="9">
        <f>C27</f>
        <v>1.0481662708928874</v>
      </c>
      <c r="D36" s="9">
        <f t="shared" ref="D36:H36" si="7">D27</f>
        <v>1</v>
      </c>
      <c r="E36" s="9">
        <f>E27</f>
        <v>0.16376931056775501</v>
      </c>
      <c r="F36" s="9">
        <f t="shared" si="7"/>
        <v>0.98041120352433808</v>
      </c>
      <c r="G36" s="9">
        <f t="shared" si="7"/>
        <v>0.26806303213460325</v>
      </c>
      <c r="H36" s="9">
        <f t="shared" si="7"/>
        <v>0.48618135545424279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LC_01_MI</vt:lpstr>
      <vt:lpstr>LC_01_ML</vt:lpstr>
      <vt:lpstr>LC_01_MO</vt:lpstr>
      <vt:lpstr>LC_01_MR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Patricia Razquin</cp:lastModifiedBy>
  <dcterms:created xsi:type="dcterms:W3CDTF">2017-03-23T19:52:39Z</dcterms:created>
  <dcterms:modified xsi:type="dcterms:W3CDTF">2018-08-01T14:45:20Z</dcterms:modified>
</cp:coreProperties>
</file>