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kt-pT308" sheetId="1" state="visible" r:id="rId2"/>
    <sheet name="SMAD2-pS465-467" sheetId="2" state="visible" r:id="rId3"/>
    <sheet name="ERK-pT202" sheetId="3" state="visible" r:id="rId4"/>
    <sheet name="S6K-pT389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<sst xmlns="http://schemas.openxmlformats.org/spreadsheetml/2006/main" count="327" uniqueCount="27">
  <si>
    <t xml:space="preserve">Raw data</t>
  </si>
  <si>
    <t xml:space="preserve">MI</t>
  </si>
  <si>
    <t xml:space="preserve">ML</t>
  </si>
  <si>
    <t xml:space="preserve">MO</t>
  </si>
  <si>
    <t xml:space="preserve">MR</t>
  </si>
  <si>
    <t xml:space="preserve">Akt-pT308</t>
  </si>
  <si>
    <t xml:space="preserve">GAPDH</t>
  </si>
  <si>
    <t xml:space="preserve">DMSO</t>
  </si>
  <si>
    <t xml:space="preserve">TGFB</t>
  </si>
  <si>
    <t xml:space="preserve">TGFB +Everolimus</t>
  </si>
  <si>
    <t xml:space="preserve">TGFB + Everolimus+ MK</t>
  </si>
  <si>
    <t xml:space="preserve">TGFB + Everolimus+ AZD</t>
  </si>
  <si>
    <t xml:space="preserve">TGFB + Everolimus+ MK + AZD  3 days</t>
  </si>
  <si>
    <t xml:space="preserve">TGFB + Everolimus+ MK + AZD 2 days</t>
  </si>
  <si>
    <t xml:space="preserve">TGFB + Everolimus+ MK + AZD 1 day</t>
  </si>
  <si>
    <t xml:space="preserve">Re order for modeling</t>
  </si>
  <si>
    <t xml:space="preserve">TGFB + Everolimus - 0</t>
  </si>
  <si>
    <t xml:space="preserve">ppErk</t>
  </si>
  <si>
    <t xml:space="preserve">pS6K</t>
  </si>
  <si>
    <t xml:space="preserve">pSmad2</t>
  </si>
  <si>
    <t xml:space="preserve">pAkt</t>
  </si>
  <si>
    <t xml:space="preserve">E_A_M_24</t>
  </si>
  <si>
    <t xml:space="preserve">E_A_M_48</t>
  </si>
  <si>
    <t xml:space="preserve">E_A_M_72</t>
  </si>
  <si>
    <t xml:space="preserve">SMAD2-pS465-467</t>
  </si>
  <si>
    <t xml:space="preserve">ERK-pT202</t>
  </si>
  <si>
    <t xml:space="preserve">S6K-pT389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</si>
</sst>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C13" colorId="64" zoomScale="100" zoomScaleNormal="100" zoomScalePageLayoutView="100" workbookViewId="0">
      <selection pane="topLeft" activeCell="H43" activeCellId="0" sqref="H43:L46"/>
    </sheetView>
  </sheetViews>
  <sheetFormatPr defaultRowHeight="15" zeroHeight="false" outlineLevelRow="0" outlineLevelCol="0"/>
  <cols>
    <col collapsed="false" customWidth="true" hidden="false" outlineLevel="0" max="1" min="1" style="1" width="34.57"/>
    <col collapsed="false" customWidth="true" hidden="false" outlineLevel="0" max="8" min="2" style="2" width="19.14"/>
    <col collapsed="false" customWidth="true" hidden="false" outlineLevel="0" max="9" min="9" style="3" width="19.14"/>
    <col collapsed="false" customWidth="true" hidden="false" outlineLevel="0" max="1025" min="10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6" t="s">
        <v>4</v>
      </c>
      <c r="I1" s="6"/>
    </row>
    <row r="2" customFormat="false" ht="15.75" hidden="false" customHeight="false" outlineLevel="0" collapsed="false">
      <c r="A2" s="4"/>
      <c r="B2" s="7" t="s">
        <v>5</v>
      </c>
      <c r="C2" s="8" t="s">
        <v>6</v>
      </c>
      <c r="D2" s="9" t="s">
        <v>5</v>
      </c>
      <c r="E2" s="10" t="s">
        <v>6</v>
      </c>
      <c r="F2" s="9" t="s">
        <v>5</v>
      </c>
      <c r="G2" s="10" t="s">
        <v>6</v>
      </c>
      <c r="H2" s="11" t="s">
        <v>5</v>
      </c>
      <c r="I2" s="10" t="s">
        <v>6</v>
      </c>
    </row>
    <row r="3" customFormat="false" ht="19.5" hidden="false" customHeight="true" outlineLevel="0" collapsed="false">
      <c r="A3" s="12" t="s">
        <v>7</v>
      </c>
      <c r="B3" s="13" t="n">
        <v>2679942</v>
      </c>
      <c r="C3" s="13" t="n">
        <v>2388264</v>
      </c>
      <c r="D3" s="13" t="n">
        <v>2316196.33</v>
      </c>
      <c r="E3" s="13" t="n">
        <v>4103211</v>
      </c>
      <c r="F3" s="13" t="n">
        <v>1569949.5</v>
      </c>
      <c r="G3" s="13" t="n">
        <v>799929.85</v>
      </c>
      <c r="H3" s="14"/>
      <c r="I3" s="13" t="n">
        <v>2279187</v>
      </c>
    </row>
    <row r="4" customFormat="false" ht="19.5" hidden="false" customHeight="true" outlineLevel="0" collapsed="false">
      <c r="A4" s="12" t="s">
        <v>8</v>
      </c>
      <c r="B4" s="13" t="n">
        <v>2456751.71</v>
      </c>
      <c r="C4" s="13" t="n">
        <v>2625101</v>
      </c>
      <c r="D4" s="13" t="n">
        <v>2872814.63</v>
      </c>
      <c r="E4" s="13" t="n">
        <v>3514518.43</v>
      </c>
      <c r="F4" s="13" t="n">
        <v>2118240.8</v>
      </c>
      <c r="G4" s="13" t="n">
        <v>822907.29</v>
      </c>
      <c r="H4" s="14"/>
      <c r="I4" s="13" t="n">
        <v>2240046</v>
      </c>
    </row>
    <row r="5" customFormat="false" ht="19.5" hidden="false" customHeight="true" outlineLevel="0" collapsed="false">
      <c r="A5" s="12" t="s">
        <v>9</v>
      </c>
      <c r="B5" s="13" t="n">
        <v>4372284.5</v>
      </c>
      <c r="C5" s="13" t="n">
        <v>2374883.27</v>
      </c>
      <c r="D5" s="13" t="n">
        <v>4700057.65</v>
      </c>
      <c r="E5" s="13" t="n">
        <v>2994792.06</v>
      </c>
      <c r="F5" s="13" t="n">
        <v>3050303.73</v>
      </c>
      <c r="G5" s="13" t="n">
        <v>670898.67</v>
      </c>
      <c r="H5" s="14"/>
      <c r="I5" s="13" t="n">
        <v>1834919.03</v>
      </c>
    </row>
    <row r="6" customFormat="false" ht="19.5" hidden="false" customHeight="true" outlineLevel="0" collapsed="false">
      <c r="A6" s="12" t="s">
        <v>10</v>
      </c>
      <c r="B6" s="13" t="n">
        <v>641010.94</v>
      </c>
      <c r="C6" s="13" t="n">
        <v>2637534.98</v>
      </c>
      <c r="D6" s="13" t="n">
        <v>488128.67</v>
      </c>
      <c r="E6" s="13" t="n">
        <v>3077271.62</v>
      </c>
      <c r="F6" s="13" t="n">
        <v>262007.88</v>
      </c>
      <c r="G6" s="13" t="n">
        <v>683138.22</v>
      </c>
      <c r="H6" s="14"/>
      <c r="I6" s="13" t="n">
        <v>1873504.35</v>
      </c>
    </row>
    <row r="7" customFormat="false" ht="19.5" hidden="false" customHeight="true" outlineLevel="0" collapsed="false">
      <c r="A7" s="12" t="s">
        <v>11</v>
      </c>
      <c r="B7" s="13" t="n">
        <v>1559859.65</v>
      </c>
      <c r="C7" s="13" t="n">
        <v>2671916.27</v>
      </c>
      <c r="D7" s="13" t="n">
        <v>3446752</v>
      </c>
      <c r="E7" s="13" t="n">
        <v>3437691.67</v>
      </c>
      <c r="F7" s="13" t="n">
        <v>2676165</v>
      </c>
      <c r="G7" s="13" t="n">
        <v>901282.13</v>
      </c>
      <c r="H7" s="14"/>
      <c r="I7" s="13" t="n">
        <v>1896801.16</v>
      </c>
    </row>
    <row r="8" customFormat="false" ht="19.5" hidden="false" customHeight="true" outlineLevel="0" collapsed="false">
      <c r="A8" s="12" t="s">
        <v>12</v>
      </c>
      <c r="B8" s="13" t="n">
        <v>312556.37</v>
      </c>
      <c r="C8" s="13" t="n">
        <v>2637534.98</v>
      </c>
      <c r="D8" s="13" t="n">
        <v>652383.73</v>
      </c>
      <c r="E8" s="13" t="n">
        <v>4069274.98</v>
      </c>
      <c r="F8" s="13" t="n">
        <v>231159.89</v>
      </c>
      <c r="G8" s="13" t="n">
        <v>949381.71</v>
      </c>
      <c r="H8" s="14"/>
      <c r="I8" s="13" t="n">
        <v>1798930.29</v>
      </c>
    </row>
    <row r="9" customFormat="false" ht="19.5" hidden="false" customHeight="true" outlineLevel="0" collapsed="false">
      <c r="A9" s="12" t="s">
        <v>13</v>
      </c>
      <c r="B9" s="13" t="n">
        <v>583128.91</v>
      </c>
      <c r="C9" s="13" t="n">
        <v>2702223.11</v>
      </c>
      <c r="D9" s="13" t="n">
        <v>289042</v>
      </c>
      <c r="E9" s="13" t="n">
        <v>4960096</v>
      </c>
      <c r="F9" s="13" t="n">
        <v>242302.11</v>
      </c>
      <c r="G9" s="13" t="n">
        <v>1104975.76</v>
      </c>
      <c r="H9" s="14"/>
      <c r="I9" s="13" t="n">
        <v>2066210.56</v>
      </c>
    </row>
    <row r="10" customFormat="false" ht="19.5" hidden="false" customHeight="true" outlineLevel="0" collapsed="false">
      <c r="A10" s="15" t="s">
        <v>14</v>
      </c>
      <c r="B10" s="13" t="n">
        <v>320760.95</v>
      </c>
      <c r="C10" s="13" t="n">
        <v>2869021.95</v>
      </c>
      <c r="D10" s="13" t="n">
        <v>280591.11</v>
      </c>
      <c r="E10" s="13" t="n">
        <v>5698785.39</v>
      </c>
      <c r="F10" s="13" t="n">
        <v>216235.91</v>
      </c>
      <c r="G10" s="13" t="n">
        <v>1170024.25</v>
      </c>
      <c r="H10" s="16"/>
      <c r="I10" s="13" t="n">
        <v>2244363.42</v>
      </c>
    </row>
    <row r="11" customFormat="false" ht="15.75" hidden="false" customHeight="false" outlineLevel="0" collapsed="false"/>
    <row r="12" customFormat="false" ht="15" hidden="false" customHeight="false" outlineLevel="0" collapsed="false">
      <c r="A12" s="17" t="s">
        <v>0</v>
      </c>
      <c r="B12" s="5" t="s">
        <v>1</v>
      </c>
      <c r="C12" s="5"/>
      <c r="D12" s="5" t="s">
        <v>2</v>
      </c>
      <c r="E12" s="5"/>
      <c r="F12" s="5" t="s">
        <v>3</v>
      </c>
      <c r="G12" s="5"/>
      <c r="H12" s="6" t="s">
        <v>4</v>
      </c>
      <c r="I12" s="6"/>
    </row>
    <row r="13" customFormat="false" ht="15.75" hidden="false" customHeight="false" outlineLevel="0" collapsed="false">
      <c r="A13" s="17"/>
      <c r="B13" s="9" t="s">
        <v>5</v>
      </c>
      <c r="C13" s="10" t="s">
        <v>6</v>
      </c>
      <c r="D13" s="9" t="s">
        <v>5</v>
      </c>
      <c r="E13" s="10" t="s">
        <v>6</v>
      </c>
      <c r="F13" s="9" t="s">
        <v>5</v>
      </c>
      <c r="G13" s="10" t="s">
        <v>6</v>
      </c>
      <c r="H13" s="11" t="s">
        <v>5</v>
      </c>
      <c r="I13" s="10" t="s">
        <v>6</v>
      </c>
    </row>
    <row r="14" customFormat="false" ht="15" hidden="false" customHeight="false" outlineLevel="0" collapsed="false">
      <c r="A14" s="12" t="s">
        <v>7</v>
      </c>
      <c r="B14" s="18" t="n">
        <f aca="false">B3/AVERAGE(B$3:B$10)</f>
        <v>1.65859868974382</v>
      </c>
      <c r="C14" s="19" t="n">
        <f aca="false">C3/AVERAGE(C$3:C$10)</f>
        <v>0.913884709530695</v>
      </c>
      <c r="D14" s="18" t="n">
        <f aca="false">D3/AVERAGE(D$3:D$10)</f>
        <v>1.23153079650827</v>
      </c>
      <c r="E14" s="19" t="n">
        <f aca="false">E3/AVERAGE(E$3:E$10)</f>
        <v>1.03045133656021</v>
      </c>
      <c r="F14" s="18" t="n">
        <f aca="false">F3/AVERAGE(F$3:F$10)</f>
        <v>1.21157186902863</v>
      </c>
      <c r="G14" s="19" t="n">
        <f aca="false">G3/AVERAGE(G$3:G$10)</f>
        <v>0.901007345278671</v>
      </c>
      <c r="H14" s="18" t="e">
        <f aca="false">H3/AVERAGE(H$3:H$10)</f>
        <v>#DIV/0!</v>
      </c>
      <c r="I14" s="19" t="n">
        <f aca="false">I3/AVERAGE(I$3:I$10)</f>
        <v>1.12316982221606</v>
      </c>
    </row>
    <row r="15" customFormat="false" ht="15" hidden="false" customHeight="false" outlineLevel="0" collapsed="false">
      <c r="A15" s="12" t="s">
        <v>8</v>
      </c>
      <c r="B15" s="18" t="n">
        <f aca="false">B4/AVERAGE(B$3:B$10)</f>
        <v>1.52046766953609</v>
      </c>
      <c r="C15" s="19" t="n">
        <f aca="false">C4/AVERAGE(C$3:C$10)</f>
        <v>1.00451192367081</v>
      </c>
      <c r="D15" s="18" t="n">
        <f aca="false">D4/AVERAGE(D$3:D$10)</f>
        <v>1.52748695940836</v>
      </c>
      <c r="E15" s="19" t="n">
        <f aca="false">E4/AVERAGE(E$3:E$10)</f>
        <v>0.882611255808926</v>
      </c>
      <c r="F15" s="18" t="n">
        <f aca="false">F4/AVERAGE(F$3:F$10)</f>
        <v>1.63470287745478</v>
      </c>
      <c r="G15" s="19" t="n">
        <f aca="false">G4/AVERAGE(G$3:G$10)</f>
        <v>0.926888167472892</v>
      </c>
      <c r="H15" s="18" t="e">
        <f aca="false">H4/AVERAGE(H$3:H$10)</f>
        <v>#DIV/0!</v>
      </c>
      <c r="I15" s="19" t="n">
        <f aca="false">I4/AVERAGE(I$3:I$10)</f>
        <v>1.10388136979361</v>
      </c>
    </row>
    <row r="16" customFormat="false" ht="15" hidden="false" customHeight="false" outlineLevel="0" collapsed="false">
      <c r="A16" s="12" t="s">
        <v>9</v>
      </c>
      <c r="B16" s="18" t="n">
        <f aca="false">B5/AVERAGE(B$3:B$10)</f>
        <v>2.70597846628293</v>
      </c>
      <c r="C16" s="19" t="n">
        <f aca="false">C5/AVERAGE(C$3:C$10)</f>
        <v>0.908764486410738</v>
      </c>
      <c r="D16" s="18" t="n">
        <f aca="false">D5/AVERAGE(D$3:D$10)</f>
        <v>2.49903933719612</v>
      </c>
      <c r="E16" s="19" t="n">
        <f aca="false">E5/AVERAGE(E$3:E$10)</f>
        <v>0.75209085785423</v>
      </c>
      <c r="F16" s="18" t="n">
        <f aca="false">F5/AVERAGE(F$3:F$10)</f>
        <v>2.35400068044296</v>
      </c>
      <c r="G16" s="19" t="n">
        <f aca="false">G5/AVERAGE(G$3:G$10)</f>
        <v>0.755672050002499</v>
      </c>
      <c r="H16" s="18" t="e">
        <f aca="false">H5/AVERAGE(H$3:H$10)</f>
        <v>#DIV/0!</v>
      </c>
      <c r="I16" s="19" t="n">
        <f aca="false">I5/AVERAGE(I$3:I$10)</f>
        <v>0.904237204189899</v>
      </c>
    </row>
    <row r="17" customFormat="false" ht="15" hidden="false" customHeight="false" outlineLevel="0" collapsed="false">
      <c r="A17" s="12" t="s">
        <v>10</v>
      </c>
      <c r="B17" s="18" t="n">
        <f aca="false">B6/AVERAGE(B$3:B$10)</f>
        <v>0.396717505526408</v>
      </c>
      <c r="C17" s="19" t="n">
        <f aca="false">C6/AVERAGE(C$3:C$10)</f>
        <v>1.00926986676278</v>
      </c>
      <c r="D17" s="18" t="n">
        <f aca="false">D6/AVERAGE(D$3:D$10)</f>
        <v>0.259539954354224</v>
      </c>
      <c r="E17" s="19" t="n">
        <f aca="false">E6/AVERAGE(E$3:E$10)</f>
        <v>0.772804190130074</v>
      </c>
      <c r="F17" s="18" t="n">
        <f aca="false">F6/AVERAGE(F$3:F$10)</f>
        <v>0.202198463626905</v>
      </c>
      <c r="G17" s="19" t="n">
        <f aca="false">G6/AVERAGE(G$3:G$10)</f>
        <v>0.76945816443854</v>
      </c>
      <c r="H17" s="18" t="e">
        <f aca="false">H6/AVERAGE(H$3:H$10)</f>
        <v>#DIV/0!</v>
      </c>
      <c r="I17" s="19" t="n">
        <f aca="false">I6/AVERAGE(I$3:I$10)</f>
        <v>0.923251820807382</v>
      </c>
    </row>
    <row r="18" customFormat="false" ht="15" hidden="false" customHeight="false" outlineLevel="0" collapsed="false">
      <c r="A18" s="12" t="s">
        <v>11</v>
      </c>
      <c r="B18" s="18" t="n">
        <f aca="false">B7/AVERAGE(B$3:B$10)</f>
        <v>0.965387001537439</v>
      </c>
      <c r="C18" s="19" t="n">
        <f aca="false">C7/AVERAGE(C$3:C$10)</f>
        <v>1.0224260903733</v>
      </c>
      <c r="D18" s="18" t="n">
        <f aca="false">D7/AVERAGE(D$3:D$10)</f>
        <v>1.83265174067799</v>
      </c>
      <c r="E18" s="19" t="n">
        <f aca="false">E7/AVERAGE(E$3:E$10)</f>
        <v>0.863317527671233</v>
      </c>
      <c r="F18" s="18" t="n">
        <f aca="false">F7/AVERAGE(F$3:F$10)</f>
        <v>2.06526785153216</v>
      </c>
      <c r="G18" s="19" t="n">
        <f aca="false">G7/AVERAGE(G$3:G$10)</f>
        <v>1.0151662915172</v>
      </c>
      <c r="H18" s="18" t="e">
        <f aca="false">H7/AVERAGE(H$3:H$10)</f>
        <v>#DIV/0!</v>
      </c>
      <c r="I18" s="19" t="n">
        <f aca="false">I7/AVERAGE(I$3:I$10)</f>
        <v>0.934732350463747</v>
      </c>
    </row>
    <row r="19" customFormat="false" ht="15" hidden="false" customHeight="false" outlineLevel="0" collapsed="false">
      <c r="A19" s="12" t="s">
        <v>12</v>
      </c>
      <c r="B19" s="18" t="n">
        <f aca="false">B8/AVERAGE(B$3:B$10)</f>
        <v>0.193439106425842</v>
      </c>
      <c r="C19" s="19" t="n">
        <f aca="false">C8/AVERAGE(C$3:C$10)</f>
        <v>1.00926986676278</v>
      </c>
      <c r="D19" s="18" t="n">
        <f aca="false">D8/AVERAGE(D$3:D$10)</f>
        <v>0.346875022738653</v>
      </c>
      <c r="E19" s="19" t="n">
        <f aca="false">E8/AVERAGE(E$3:E$10)</f>
        <v>1.02192888495669</v>
      </c>
      <c r="F19" s="18" t="n">
        <f aca="false">F8/AVERAGE(F$3:F$10)</f>
        <v>0.178392247630737</v>
      </c>
      <c r="G19" s="19" t="n">
        <f aca="false">G8/AVERAGE(G$3:G$10)</f>
        <v>1.0693436357991</v>
      </c>
      <c r="H19" s="18" t="e">
        <f aca="false">H8/AVERAGE(H$3:H$10)</f>
        <v>#DIV/0!</v>
      </c>
      <c r="I19" s="19" t="n">
        <f aca="false">I8/AVERAGE(I$3:I$10)</f>
        <v>0.886502166780692</v>
      </c>
    </row>
    <row r="20" customFormat="false" ht="15" hidden="false" customHeight="false" outlineLevel="0" collapsed="false">
      <c r="A20" s="12" t="s">
        <v>13</v>
      </c>
      <c r="B20" s="18" t="n">
        <f aca="false">B9/AVERAGE(B$3:B$10)</f>
        <v>0.360894693272369</v>
      </c>
      <c r="C20" s="19" t="n">
        <f aca="false">C9/AVERAGE(C$3:C$10)</f>
        <v>1.03402319926502</v>
      </c>
      <c r="D20" s="18" t="n">
        <f aca="false">D9/AVERAGE(D$3:D$10)</f>
        <v>0.153684780462606</v>
      </c>
      <c r="E20" s="19" t="n">
        <f aca="false">E9/AVERAGE(E$3:E$10)</f>
        <v>1.2456433638599</v>
      </c>
      <c r="F20" s="18" t="n">
        <f aca="false">F9/AVERAGE(F$3:F$10)</f>
        <v>0.186990995750042</v>
      </c>
      <c r="G20" s="19" t="n">
        <f aca="false">G9/AVERAGE(G$3:G$10)</f>
        <v>1.24459823085097</v>
      </c>
      <c r="H20" s="18" t="e">
        <f aca="false">H9/AVERAGE(H$3:H$10)</f>
        <v>#DIV/0!</v>
      </c>
      <c r="I20" s="19" t="n">
        <f aca="false">I9/AVERAGE(I$3:I$10)</f>
        <v>1.01821629701123</v>
      </c>
    </row>
    <row r="21" customFormat="false" ht="15.75" hidden="false" customHeight="false" outlineLevel="0" collapsed="false">
      <c r="A21" s="15" t="s">
        <v>14</v>
      </c>
      <c r="B21" s="18" t="n">
        <f aca="false">B10/AVERAGE(B$3:B$10)</f>
        <v>0.198516867675115</v>
      </c>
      <c r="C21" s="19" t="n">
        <f aca="false">C10/AVERAGE(C$3:C$10)</f>
        <v>1.09784985722388</v>
      </c>
      <c r="D21" s="20" t="n">
        <f aca="false">D10/AVERAGE(D$3:D$10)</f>
        <v>0.14919140865379</v>
      </c>
      <c r="E21" s="21" t="n">
        <f aca="false">E10/AVERAGE(E$3:E$10)</f>
        <v>1.43115258315873</v>
      </c>
      <c r="F21" s="20" t="n">
        <f aca="false">F10/AVERAGE(F$3:F$10)</f>
        <v>0.166875014533783</v>
      </c>
      <c r="G21" s="21" t="n">
        <f aca="false">G10/AVERAGE(G$3:G$10)</f>
        <v>1.31786611464014</v>
      </c>
      <c r="H21" s="20" t="e">
        <f aca="false">H10/AVERAGE(H$3:H$10)</f>
        <v>#DIV/0!</v>
      </c>
      <c r="I21" s="21" t="n">
        <f aca="false">I10/AVERAGE(I$3:I$10)</f>
        <v>1.10600896873737</v>
      </c>
    </row>
    <row r="22" customFormat="false" ht="15.75" hidden="false" customHeight="false" outlineLevel="0" collapsed="false"/>
    <row r="23" customFormat="false" ht="15" hidden="false" customHeight="false" outlineLevel="0" collapsed="false">
      <c r="A23" s="4" t="s">
        <v>0</v>
      </c>
      <c r="B23" s="5" t="s">
        <v>1</v>
      </c>
      <c r="C23" s="5"/>
      <c r="D23" s="5" t="s">
        <v>2</v>
      </c>
      <c r="E23" s="5"/>
      <c r="F23" s="5" t="s">
        <v>3</v>
      </c>
      <c r="G23" s="5"/>
      <c r="H23" s="6" t="s">
        <v>4</v>
      </c>
      <c r="I23" s="6"/>
    </row>
    <row r="24" customFormat="false" ht="15.75" hidden="false" customHeight="false" outlineLevel="0" collapsed="false">
      <c r="A24" s="4"/>
      <c r="B24" s="7" t="s">
        <v>5</v>
      </c>
      <c r="C24" s="8" t="s">
        <v>6</v>
      </c>
      <c r="D24" s="9" t="s">
        <v>5</v>
      </c>
      <c r="E24" s="10" t="s">
        <v>6</v>
      </c>
      <c r="F24" s="9" t="s">
        <v>5</v>
      </c>
      <c r="G24" s="10" t="s">
        <v>6</v>
      </c>
      <c r="H24" s="11" t="s">
        <v>5</v>
      </c>
      <c r="I24" s="10" t="s">
        <v>6</v>
      </c>
    </row>
    <row r="25" customFormat="false" ht="15" hidden="false" customHeight="false" outlineLevel="0" collapsed="false">
      <c r="A25" s="12" t="s">
        <v>7</v>
      </c>
      <c r="B25" s="22" t="n">
        <f aca="false">B14/$C14</f>
        <v>1.81488832502248</v>
      </c>
      <c r="C25" s="23"/>
      <c r="D25" s="22" t="n">
        <f aca="false">D14/$E14</f>
        <v>1.1951372692856</v>
      </c>
      <c r="E25" s="23"/>
      <c r="F25" s="22" t="n">
        <f aca="false">F14/$G14</f>
        <v>1.34468589560044</v>
      </c>
      <c r="G25" s="23"/>
      <c r="H25" s="22" t="e">
        <f aca="false">H14/$I14</f>
        <v>#DIV/0!</v>
      </c>
      <c r="I25" s="24"/>
    </row>
    <row r="26" customFormat="false" ht="15" hidden="false" customHeight="false" outlineLevel="0" collapsed="false">
      <c r="A26" s="12" t="s">
        <v>8</v>
      </c>
      <c r="B26" s="18" t="n">
        <f aca="false">B15/$C15</f>
        <v>1.51363824929008</v>
      </c>
      <c r="C26" s="14"/>
      <c r="D26" s="18" t="n">
        <f aca="false">D15/$E15</f>
        <v>1.73064522954491</v>
      </c>
      <c r="E26" s="14"/>
      <c r="F26" s="18" t="n">
        <f aca="false">F15/$G15</f>
        <v>1.76364628961842</v>
      </c>
      <c r="G26" s="14"/>
      <c r="H26" s="18" t="e">
        <f aca="false">H15/$I15</f>
        <v>#DIV/0!</v>
      </c>
      <c r="I26" s="25"/>
    </row>
    <row r="27" customFormat="false" ht="15" hidden="false" customHeight="false" outlineLevel="0" collapsed="false">
      <c r="A27" s="12" t="s">
        <v>9</v>
      </c>
      <c r="B27" s="18" t="n">
        <f aca="false">B16/$C16</f>
        <v>2.97764548103159</v>
      </c>
      <c r="C27" s="14"/>
      <c r="D27" s="18" t="n">
        <f aca="false">D16/$E16</f>
        <v>3.32278914322407</v>
      </c>
      <c r="E27" s="14"/>
      <c r="F27" s="18" t="n">
        <f aca="false">F16/$G16</f>
        <v>3.11510883647897</v>
      </c>
      <c r="G27" s="14"/>
      <c r="H27" s="18" t="e">
        <f aca="false">H16/$I16</f>
        <v>#DIV/0!</v>
      </c>
      <c r="I27" s="25"/>
    </row>
    <row r="28" customFormat="false" ht="15" hidden="false" customHeight="false" outlineLevel="0" collapsed="false">
      <c r="A28" s="12" t="s">
        <v>10</v>
      </c>
      <c r="B28" s="18" t="n">
        <f aca="false">B17/$C17</f>
        <v>0.393073764105208</v>
      </c>
      <c r="C28" s="14"/>
      <c r="D28" s="18" t="n">
        <f aca="false">D17/$E17</f>
        <v>0.335841805296811</v>
      </c>
      <c r="E28" s="14"/>
      <c r="F28" s="18" t="n">
        <f aca="false">F17/$G17</f>
        <v>0.262780321233508</v>
      </c>
      <c r="G28" s="14"/>
      <c r="H28" s="18" t="e">
        <f aca="false">H17/$I17</f>
        <v>#DIV/0!</v>
      </c>
      <c r="I28" s="25"/>
    </row>
    <row r="29" customFormat="false" ht="15" hidden="false" customHeight="false" outlineLevel="0" collapsed="false">
      <c r="A29" s="12" t="s">
        <v>11</v>
      </c>
      <c r="B29" s="18" t="n">
        <f aca="false">B18/$C18</f>
        <v>0.944212017501401</v>
      </c>
      <c r="C29" s="14"/>
      <c r="D29" s="18" t="n">
        <f aca="false">D18/$E18</f>
        <v>2.12280149763841</v>
      </c>
      <c r="E29" s="14"/>
      <c r="F29" s="18" t="n">
        <f aca="false">F18/$G18</f>
        <v>2.03441334566533</v>
      </c>
      <c r="G29" s="14"/>
      <c r="H29" s="18" t="e">
        <f aca="false">H18/$I18</f>
        <v>#DIV/0!</v>
      </c>
      <c r="I29" s="25"/>
    </row>
    <row r="30" customFormat="false" ht="15" hidden="false" customHeight="false" outlineLevel="0" collapsed="false">
      <c r="A30" s="12" t="s">
        <v>12</v>
      </c>
      <c r="B30" s="18" t="n">
        <f aca="false">B19/$C19</f>
        <v>0.191662421316803</v>
      </c>
      <c r="C30" s="14"/>
      <c r="D30" s="18" t="n">
        <f aca="false">D19/$E19</f>
        <v>0.339431664810368</v>
      </c>
      <c r="E30" s="14"/>
      <c r="F30" s="18" t="n">
        <f aca="false">F19/$G19</f>
        <v>0.166824060721537</v>
      </c>
      <c r="G30" s="14"/>
      <c r="H30" s="18" t="e">
        <f aca="false">H19/$I19</f>
        <v>#DIV/0!</v>
      </c>
      <c r="I30" s="25"/>
    </row>
    <row r="31" customFormat="false" ht="15" hidden="false" customHeight="false" outlineLevel="0" collapsed="false">
      <c r="A31" s="12" t="s">
        <v>13</v>
      </c>
      <c r="B31" s="18" t="n">
        <f aca="false">B20/$C20</f>
        <v>0.349019919020087</v>
      </c>
      <c r="C31" s="14"/>
      <c r="D31" s="18" t="n">
        <f aca="false">D20/$E20</f>
        <v>0.123377834235297</v>
      </c>
      <c r="E31" s="14"/>
      <c r="F31" s="18" t="n">
        <f aca="false">F20/$G20</f>
        <v>0.150242054917746</v>
      </c>
      <c r="G31" s="14"/>
      <c r="H31" s="18" t="e">
        <f aca="false">H20/$I20</f>
        <v>#DIV/0!</v>
      </c>
      <c r="I31" s="25"/>
    </row>
    <row r="32" customFormat="false" ht="15.75" hidden="false" customHeight="false" outlineLevel="0" collapsed="false">
      <c r="A32" s="15" t="s">
        <v>14</v>
      </c>
      <c r="B32" s="20" t="n">
        <f aca="false">B21/$C21</f>
        <v>0.180823330593768</v>
      </c>
      <c r="C32" s="16"/>
      <c r="D32" s="20" t="n">
        <f aca="false">D21/$E21</f>
        <v>0.104245634189826</v>
      </c>
      <c r="E32" s="16"/>
      <c r="F32" s="20" t="n">
        <f aca="false">F21/$G21</f>
        <v>0.126625165242488</v>
      </c>
      <c r="G32" s="16"/>
      <c r="H32" s="20" t="e">
        <f aca="false">H21/$I21</f>
        <v>#DIV/0!</v>
      </c>
      <c r="I32" s="26"/>
    </row>
    <row r="33" customFormat="false" ht="15.75" hidden="false" customHeight="false" outlineLevel="0" collapsed="false"/>
    <row r="34" customFormat="false" ht="15" hidden="false" customHeight="false" outlineLevel="0" collapsed="false">
      <c r="A34" s="27" t="s">
        <v>15</v>
      </c>
      <c r="B34" s="5" t="s">
        <v>1</v>
      </c>
      <c r="C34" s="5"/>
      <c r="D34" s="5" t="s">
        <v>2</v>
      </c>
      <c r="E34" s="5"/>
      <c r="F34" s="5" t="s">
        <v>3</v>
      </c>
      <c r="G34" s="5"/>
      <c r="H34" s="5" t="s">
        <v>4</v>
      </c>
      <c r="I34" s="5"/>
    </row>
    <row r="35" customFormat="false" ht="15.75" hidden="false" customHeight="false" outlineLevel="0" collapsed="false">
      <c r="A35" s="27"/>
      <c r="B35" s="9" t="s">
        <v>5</v>
      </c>
      <c r="C35" s="10" t="s">
        <v>6</v>
      </c>
      <c r="D35" s="9" t="s">
        <v>5</v>
      </c>
      <c r="E35" s="10" t="s">
        <v>6</v>
      </c>
      <c r="F35" s="9" t="s">
        <v>5</v>
      </c>
      <c r="G35" s="10" t="s">
        <v>6</v>
      </c>
      <c r="H35" s="9" t="s">
        <v>5</v>
      </c>
      <c r="I35" s="10" t="s">
        <v>6</v>
      </c>
    </row>
    <row r="36" customFormat="false" ht="15" hidden="false" customHeight="false" outlineLevel="0" collapsed="false">
      <c r="A36" s="28" t="s">
        <v>16</v>
      </c>
      <c r="B36" s="29" t="n">
        <f aca="false">B27</f>
        <v>2.97764548103159</v>
      </c>
      <c r="C36" s="30"/>
      <c r="D36" s="29" t="n">
        <f aca="false">D27</f>
        <v>3.32278914322407</v>
      </c>
      <c r="E36" s="30"/>
      <c r="F36" s="29" t="n">
        <f aca="false">F27</f>
        <v>3.11510883647897</v>
      </c>
      <c r="G36" s="30"/>
      <c r="H36" s="29" t="e">
        <f aca="false">H27</f>
        <v>#DIV/0!</v>
      </c>
      <c r="I36" s="25"/>
      <c r="J36" s="1" t="n">
        <f aca="false">AVERAGE(B36,D36,F36)</f>
        <v>3.13851448691154</v>
      </c>
    </row>
    <row r="37" customFormat="false" ht="15" hidden="false" customHeight="false" outlineLevel="0" collapsed="false">
      <c r="A37" s="31" t="s">
        <v>14</v>
      </c>
      <c r="B37" s="29" t="n">
        <f aca="false">B32</f>
        <v>0.180823330593768</v>
      </c>
      <c r="C37" s="30"/>
      <c r="D37" s="29" t="n">
        <f aca="false">D32</f>
        <v>0.104245634189826</v>
      </c>
      <c r="E37" s="30"/>
      <c r="F37" s="29" t="n">
        <f aca="false">F32</f>
        <v>0.126625165242488</v>
      </c>
      <c r="G37" s="30"/>
      <c r="H37" s="29" t="e">
        <f aca="false">H32</f>
        <v>#DIV/0!</v>
      </c>
      <c r="I37" s="25"/>
      <c r="J37" s="1" t="n">
        <f aca="false">AVERAGE(B37,D37,F37)</f>
        <v>0.137231376675361</v>
      </c>
    </row>
    <row r="38" customFormat="false" ht="15" hidden="false" customHeight="false" outlineLevel="0" collapsed="false">
      <c r="A38" s="31" t="s">
        <v>13</v>
      </c>
      <c r="B38" s="29" t="n">
        <f aca="false">B31</f>
        <v>0.349019919020087</v>
      </c>
      <c r="C38" s="30"/>
      <c r="D38" s="29" t="n">
        <f aca="false">D31</f>
        <v>0.123377834235297</v>
      </c>
      <c r="E38" s="30"/>
      <c r="F38" s="29" t="n">
        <f aca="false">F31</f>
        <v>0.150242054917746</v>
      </c>
      <c r="G38" s="30"/>
      <c r="H38" s="29" t="e">
        <f aca="false">H31</f>
        <v>#DIV/0!</v>
      </c>
      <c r="I38" s="25"/>
      <c r="J38" s="1" t="n">
        <f aca="false">AVERAGE(B38,D38,F38)</f>
        <v>0.207546602724377</v>
      </c>
    </row>
    <row r="39" customFormat="false" ht="15.75" hidden="false" customHeight="false" outlineLevel="0" collapsed="false">
      <c r="A39" s="32" t="s">
        <v>12</v>
      </c>
      <c r="B39" s="33" t="n">
        <f aca="false">B30</f>
        <v>0.191662421316803</v>
      </c>
      <c r="C39" s="34"/>
      <c r="D39" s="33" t="n">
        <f aca="false">D30</f>
        <v>0.339431664810368</v>
      </c>
      <c r="E39" s="34"/>
      <c r="F39" s="33" t="n">
        <f aca="false">F30</f>
        <v>0.166824060721537</v>
      </c>
      <c r="G39" s="34"/>
      <c r="H39" s="33" t="e">
        <f aca="false">H30</f>
        <v>#DIV/0!</v>
      </c>
      <c r="I39" s="26"/>
      <c r="J39" s="1" t="n">
        <f aca="false">AVERAGE(B39,D39,F39)</f>
        <v>0.232639382282903</v>
      </c>
    </row>
    <row r="43" customFormat="false" ht="13.8" hidden="false" customHeight="false" outlineLevel="0" collapsed="false">
      <c r="H43" s="3"/>
      <c r="I43" s="1" t="s">
        <v>17</v>
      </c>
      <c r="J43" s="1" t="s">
        <v>18</v>
      </c>
      <c r="K43" s="1" t="s">
        <v>19</v>
      </c>
      <c r="L43" s="1" t="s">
        <v>20</v>
      </c>
    </row>
    <row r="44" customFormat="false" ht="13.8" hidden="false" customHeight="false" outlineLevel="0" collapsed="false">
      <c r="H44" s="2" t="s">
        <v>21</v>
      </c>
      <c r="I44" s="1" t="n">
        <v>0.0701256180991155</v>
      </c>
      <c r="J44" s="1" t="n">
        <v>0.292558840433438</v>
      </c>
      <c r="K44" s="1" t="n">
        <v>1.10193894343615</v>
      </c>
      <c r="L44" s="1" t="n">
        <v>0.137231376675361</v>
      </c>
    </row>
    <row r="45" customFormat="false" ht="13.8" hidden="false" customHeight="false" outlineLevel="0" collapsed="false">
      <c r="H45" s="2" t="s">
        <v>22</v>
      </c>
      <c r="I45" s="1" t="n">
        <v>0.105101772410524</v>
      </c>
      <c r="J45" s="1" t="n">
        <v>0.350532797919637</v>
      </c>
      <c r="K45" s="1" t="n">
        <v>1.25872076080401</v>
      </c>
      <c r="L45" s="1" t="n">
        <v>0.207546602724377</v>
      </c>
    </row>
    <row r="46" customFormat="false" ht="13.8" hidden="false" customHeight="false" outlineLevel="0" collapsed="false">
      <c r="H46" s="2" t="s">
        <v>23</v>
      </c>
      <c r="I46" s="1" t="n">
        <v>0.178298761781847</v>
      </c>
      <c r="J46" s="1" t="n">
        <v>0.337078380295757</v>
      </c>
      <c r="K46" s="1" t="n">
        <v>1.06603599677288</v>
      </c>
      <c r="L46" s="1" t="n">
        <v>0.232639382282903</v>
      </c>
    </row>
  </sheetData>
  <mergeCells count="20">
    <mergeCell ref="A1:A2"/>
    <mergeCell ref="B1:C1"/>
    <mergeCell ref="D1:E1"/>
    <mergeCell ref="F1:G1"/>
    <mergeCell ref="H1:I1"/>
    <mergeCell ref="A12:A13"/>
    <mergeCell ref="B12:C12"/>
    <mergeCell ref="D12:E12"/>
    <mergeCell ref="F12:G12"/>
    <mergeCell ref="H12:I12"/>
    <mergeCell ref="A23:A24"/>
    <mergeCell ref="B23:C23"/>
    <mergeCell ref="D23:E23"/>
    <mergeCell ref="F23:G23"/>
    <mergeCell ref="H23:I23"/>
    <mergeCell ref="A34:A35"/>
    <mergeCell ref="B34:C34"/>
    <mergeCell ref="D34:E34"/>
    <mergeCell ref="F34:G34"/>
    <mergeCell ref="H34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I41" activeCellId="1" sqref="H43:L46 I41"/>
    </sheetView>
  </sheetViews>
  <sheetFormatPr defaultRowHeight="15" zeroHeight="false" outlineLevelRow="0" outlineLevelCol="0"/>
  <cols>
    <col collapsed="false" customWidth="true" hidden="false" outlineLevel="0" max="1" min="1" style="1" width="34.57"/>
    <col collapsed="false" customWidth="true" hidden="false" outlineLevel="0" max="8" min="2" style="2" width="19.14"/>
    <col collapsed="false" customWidth="true" hidden="false" outlineLevel="0" max="9" min="9" style="3" width="19.14"/>
    <col collapsed="false" customWidth="true" hidden="false" outlineLevel="0" max="1025" min="10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6" t="s">
        <v>4</v>
      </c>
      <c r="I1" s="6"/>
    </row>
    <row r="2" customFormat="false" ht="15.75" hidden="false" customHeight="false" outlineLevel="0" collapsed="false">
      <c r="A2" s="4"/>
      <c r="B2" s="7" t="s">
        <v>24</v>
      </c>
      <c r="C2" s="8" t="s">
        <v>6</v>
      </c>
      <c r="D2" s="9" t="s">
        <v>24</v>
      </c>
      <c r="E2" s="10" t="s">
        <v>6</v>
      </c>
      <c r="F2" s="9" t="s">
        <v>24</v>
      </c>
      <c r="G2" s="10" t="s">
        <v>6</v>
      </c>
      <c r="H2" s="11" t="s">
        <v>24</v>
      </c>
      <c r="I2" s="10" t="s">
        <v>6</v>
      </c>
    </row>
    <row r="3" customFormat="false" ht="19.5" hidden="false" customHeight="true" outlineLevel="0" collapsed="false">
      <c r="A3" s="12" t="s">
        <v>7</v>
      </c>
      <c r="B3" s="13" t="n">
        <v>2733085</v>
      </c>
      <c r="C3" s="13" t="n">
        <v>2388264</v>
      </c>
      <c r="D3" s="13" t="n">
        <v>258652.25</v>
      </c>
      <c r="E3" s="13" t="n">
        <v>4103211</v>
      </c>
      <c r="F3" s="13" t="n">
        <v>3908472.67</v>
      </c>
      <c r="G3" s="13" t="n">
        <v>799929.85</v>
      </c>
      <c r="H3" s="14" t="n">
        <v>316539</v>
      </c>
      <c r="I3" s="13" t="n">
        <v>2279187</v>
      </c>
    </row>
    <row r="4" customFormat="false" ht="19.5" hidden="false" customHeight="true" outlineLevel="0" collapsed="false">
      <c r="A4" s="12" t="s">
        <v>8</v>
      </c>
      <c r="B4" s="13" t="n">
        <v>4885996.75</v>
      </c>
      <c r="C4" s="13" t="n">
        <v>2625101</v>
      </c>
      <c r="D4" s="13" t="n">
        <v>424749</v>
      </c>
      <c r="E4" s="13" t="n">
        <v>3514518.43</v>
      </c>
      <c r="F4" s="13" t="n">
        <v>6618873</v>
      </c>
      <c r="G4" s="13" t="n">
        <v>822907.29</v>
      </c>
      <c r="H4" s="14" t="n">
        <v>565455.82</v>
      </c>
      <c r="I4" s="13" t="n">
        <v>2240046</v>
      </c>
    </row>
    <row r="5" customFormat="false" ht="19.5" hidden="false" customHeight="true" outlineLevel="0" collapsed="false">
      <c r="A5" s="12" t="s">
        <v>9</v>
      </c>
      <c r="B5" s="13" t="n">
        <v>9117214.8</v>
      </c>
      <c r="C5" s="13" t="n">
        <v>2374883.27</v>
      </c>
      <c r="D5" s="13" t="n">
        <v>925295</v>
      </c>
      <c r="E5" s="13" t="n">
        <v>2994792.06</v>
      </c>
      <c r="F5" s="13" t="n">
        <v>10459277.89</v>
      </c>
      <c r="G5" s="13" t="n">
        <v>670898.67</v>
      </c>
      <c r="H5" s="14" t="n">
        <v>1159999.03</v>
      </c>
      <c r="I5" s="13" t="n">
        <v>1834919.03</v>
      </c>
    </row>
    <row r="6" customFormat="false" ht="19.5" hidden="false" customHeight="true" outlineLevel="0" collapsed="false">
      <c r="A6" s="12" t="s">
        <v>10</v>
      </c>
      <c r="B6" s="13" t="n">
        <v>7230196.5</v>
      </c>
      <c r="C6" s="13" t="n">
        <v>2637534.98</v>
      </c>
      <c r="D6" s="13" t="n">
        <v>607079.63</v>
      </c>
      <c r="E6" s="13" t="n">
        <v>3077271.62</v>
      </c>
      <c r="F6" s="13" t="n">
        <v>6567697.5</v>
      </c>
      <c r="G6" s="13" t="n">
        <v>683138.22</v>
      </c>
      <c r="H6" s="14" t="n">
        <v>748277</v>
      </c>
      <c r="I6" s="13" t="n">
        <v>1873504.35</v>
      </c>
    </row>
    <row r="7" customFormat="false" ht="19.5" hidden="false" customHeight="true" outlineLevel="0" collapsed="false">
      <c r="A7" s="12" t="s">
        <v>11</v>
      </c>
      <c r="B7" s="13" t="n">
        <v>9675962.5</v>
      </c>
      <c r="C7" s="13" t="n">
        <v>2671916.27</v>
      </c>
      <c r="D7" s="13" t="n">
        <v>1085293.61</v>
      </c>
      <c r="E7" s="13" t="n">
        <v>3437691.67</v>
      </c>
      <c r="F7" s="13" t="n">
        <v>13035832</v>
      </c>
      <c r="G7" s="13" t="n">
        <v>901282.13</v>
      </c>
      <c r="H7" s="14" t="n">
        <v>1157008.67</v>
      </c>
      <c r="I7" s="13" t="n">
        <v>1896801.16</v>
      </c>
    </row>
    <row r="8" customFormat="false" ht="19.5" hidden="false" customHeight="true" outlineLevel="0" collapsed="false">
      <c r="A8" s="12" t="s">
        <v>12</v>
      </c>
      <c r="B8" s="13" t="n">
        <v>7854511.5</v>
      </c>
      <c r="C8" s="13" t="n">
        <v>2637534.98</v>
      </c>
      <c r="D8" s="13" t="n">
        <v>1134592.79</v>
      </c>
      <c r="E8" s="13" t="n">
        <v>4069274.98</v>
      </c>
      <c r="F8" s="13" t="n">
        <v>10163582</v>
      </c>
      <c r="G8" s="13" t="n">
        <v>949381.71</v>
      </c>
      <c r="H8" s="14" t="n">
        <v>795871</v>
      </c>
      <c r="I8" s="13" t="n">
        <v>1798930.29</v>
      </c>
    </row>
    <row r="9" customFormat="false" ht="19.5" hidden="false" customHeight="true" outlineLevel="0" collapsed="false">
      <c r="A9" s="12" t="s">
        <v>13</v>
      </c>
      <c r="B9" s="13" t="n">
        <v>13764471.67</v>
      </c>
      <c r="C9" s="13" t="n">
        <v>2702223.11</v>
      </c>
      <c r="D9" s="13" t="n">
        <v>1148398.52</v>
      </c>
      <c r="E9" s="13" t="n">
        <v>4960096</v>
      </c>
      <c r="F9" s="13" t="n">
        <v>13853093</v>
      </c>
      <c r="G9" s="13" t="n">
        <v>1104975.76</v>
      </c>
      <c r="H9" s="14" t="n">
        <v>1062736</v>
      </c>
      <c r="I9" s="13" t="n">
        <v>2066210.56</v>
      </c>
    </row>
    <row r="10" customFormat="false" ht="19.5" hidden="false" customHeight="true" outlineLevel="0" collapsed="false">
      <c r="A10" s="15" t="s">
        <v>14</v>
      </c>
      <c r="B10" s="13" t="n">
        <v>12583017</v>
      </c>
      <c r="C10" s="13" t="n">
        <v>2869021.95</v>
      </c>
      <c r="D10" s="13" t="n">
        <v>1218260</v>
      </c>
      <c r="E10" s="13" t="n">
        <v>5698785.39</v>
      </c>
      <c r="F10" s="13" t="n">
        <v>11997681.5</v>
      </c>
      <c r="G10" s="13" t="n">
        <v>1170024.25</v>
      </c>
      <c r="H10" s="16" t="n">
        <v>1046197.59</v>
      </c>
      <c r="I10" s="13" t="n">
        <v>2244363.42</v>
      </c>
    </row>
    <row r="11" customFormat="false" ht="15.75" hidden="false" customHeight="false" outlineLevel="0" collapsed="false"/>
    <row r="12" customFormat="false" ht="15" hidden="false" customHeight="false" outlineLevel="0" collapsed="false">
      <c r="A12" s="17" t="s">
        <v>0</v>
      </c>
      <c r="B12" s="5" t="s">
        <v>1</v>
      </c>
      <c r="C12" s="5"/>
      <c r="D12" s="5" t="s">
        <v>2</v>
      </c>
      <c r="E12" s="5"/>
      <c r="F12" s="5" t="s">
        <v>3</v>
      </c>
      <c r="G12" s="5"/>
      <c r="H12" s="6" t="s">
        <v>4</v>
      </c>
      <c r="I12" s="6"/>
    </row>
    <row r="13" customFormat="false" ht="15.75" hidden="false" customHeight="false" outlineLevel="0" collapsed="false">
      <c r="A13" s="17"/>
      <c r="B13" s="9" t="s">
        <v>24</v>
      </c>
      <c r="C13" s="10" t="s">
        <v>6</v>
      </c>
      <c r="D13" s="9" t="s">
        <v>24</v>
      </c>
      <c r="E13" s="10" t="s">
        <v>6</v>
      </c>
      <c r="F13" s="9" t="s">
        <v>24</v>
      </c>
      <c r="G13" s="10" t="s">
        <v>6</v>
      </c>
      <c r="H13" s="11" t="s">
        <v>24</v>
      </c>
      <c r="I13" s="10" t="s">
        <v>6</v>
      </c>
    </row>
    <row r="14" customFormat="false" ht="15" hidden="false" customHeight="false" outlineLevel="0" collapsed="false">
      <c r="A14" s="12" t="s">
        <v>7</v>
      </c>
      <c r="B14" s="18" t="n">
        <f aca="false">B3/AVERAGE(B$3:B$10)</f>
        <v>0.322276592360582</v>
      </c>
      <c r="C14" s="19" t="n">
        <f aca="false">C3/AVERAGE(C$3:C$10)</f>
        <v>0.913884709530695</v>
      </c>
      <c r="D14" s="18" t="n">
        <f aca="false">D3/AVERAGE(D$3:D$10)</f>
        <v>0.304192945442973</v>
      </c>
      <c r="E14" s="19" t="n">
        <f aca="false">E3/AVERAGE(E$3:E$10)</f>
        <v>1.03045133656021</v>
      </c>
      <c r="F14" s="18" t="n">
        <f aca="false">F3/AVERAGE(F$3:F$10)</f>
        <v>0.408171549424381</v>
      </c>
      <c r="G14" s="19" t="n">
        <f aca="false">G3/AVERAGE(G$3:G$10)</f>
        <v>0.901007345278671</v>
      </c>
      <c r="H14" s="18" t="n">
        <f aca="false">H3/AVERAGE(H$3:H$10)</f>
        <v>0.369568142968986</v>
      </c>
      <c r="I14" s="19" t="n">
        <f aca="false">I3/AVERAGE(I$3:I$10)</f>
        <v>1.12316982221606</v>
      </c>
    </row>
    <row r="15" customFormat="false" ht="15" hidden="false" customHeight="false" outlineLevel="0" collapsed="false">
      <c r="A15" s="12" t="s">
        <v>8</v>
      </c>
      <c r="B15" s="18" t="n">
        <f aca="false">B4/AVERAGE(B$3:B$10)</f>
        <v>0.576141021181148</v>
      </c>
      <c r="C15" s="19" t="n">
        <f aca="false">C4/AVERAGE(C$3:C$10)</f>
        <v>1.00451192367081</v>
      </c>
      <c r="D15" s="18" t="n">
        <f aca="false">D4/AVERAGE(D$3:D$10)</f>
        <v>0.499534217792257</v>
      </c>
      <c r="E15" s="19" t="n">
        <f aca="false">E4/AVERAGE(E$3:E$10)</f>
        <v>0.882611255808926</v>
      </c>
      <c r="F15" s="18" t="n">
        <f aca="false">F4/AVERAGE(F$3:F$10)</f>
        <v>0.691225416155513</v>
      </c>
      <c r="G15" s="19" t="n">
        <f aca="false">G4/AVERAGE(G$3:G$10)</f>
        <v>0.926888167472892</v>
      </c>
      <c r="H15" s="18" t="n">
        <f aca="false">H4/AVERAGE(H$3:H$10)</f>
        <v>0.660185497927287</v>
      </c>
      <c r="I15" s="19" t="n">
        <f aca="false">I4/AVERAGE(I$3:I$10)</f>
        <v>1.10388136979361</v>
      </c>
    </row>
    <row r="16" customFormat="false" ht="15" hidden="false" customHeight="false" outlineLevel="0" collapsed="false">
      <c r="A16" s="12" t="s">
        <v>9</v>
      </c>
      <c r="B16" s="18" t="n">
        <f aca="false">B5/AVERAGE(B$3:B$10)</f>
        <v>1.0750726441232</v>
      </c>
      <c r="C16" s="19" t="n">
        <f aca="false">C5/AVERAGE(C$3:C$10)</f>
        <v>0.908764486410738</v>
      </c>
      <c r="D16" s="18" t="n">
        <f aca="false">D5/AVERAGE(D$3:D$10)</f>
        <v>1.08821095294418</v>
      </c>
      <c r="E16" s="19" t="n">
        <f aca="false">E5/AVERAGE(E$3:E$10)</f>
        <v>0.75209085785423</v>
      </c>
      <c r="F16" s="18" t="n">
        <f aca="false">F5/AVERAGE(F$3:F$10)</f>
        <v>1.09228847754012</v>
      </c>
      <c r="G16" s="19" t="n">
        <f aca="false">G5/AVERAGE(G$3:G$10)</f>
        <v>0.755672050002499</v>
      </c>
      <c r="H16" s="18" t="n">
        <f aca="false">H5/AVERAGE(H$3:H$10)</f>
        <v>1.35433133788546</v>
      </c>
      <c r="I16" s="19" t="n">
        <f aca="false">I5/AVERAGE(I$3:I$10)</f>
        <v>0.904237204189899</v>
      </c>
    </row>
    <row r="17" customFormat="false" ht="15" hidden="false" customHeight="false" outlineLevel="0" collapsed="false">
      <c r="A17" s="12" t="s">
        <v>10</v>
      </c>
      <c r="B17" s="18" t="n">
        <f aca="false">B6/AVERAGE(B$3:B$10)</f>
        <v>0.852561515692855</v>
      </c>
      <c r="C17" s="19" t="n">
        <f aca="false">C6/AVERAGE(C$3:C$10)</f>
        <v>1.00926986676278</v>
      </c>
      <c r="D17" s="18" t="n">
        <f aca="false">D6/AVERAGE(D$3:D$10)</f>
        <v>0.713967656450428</v>
      </c>
      <c r="E17" s="19" t="n">
        <f aca="false">E6/AVERAGE(E$3:E$10)</f>
        <v>0.772804190130074</v>
      </c>
      <c r="F17" s="18" t="n">
        <f aca="false">F6/AVERAGE(F$3:F$10)</f>
        <v>0.685881031048794</v>
      </c>
      <c r="G17" s="19" t="n">
        <f aca="false">G6/AVERAGE(G$3:G$10)</f>
        <v>0.76945816443854</v>
      </c>
      <c r="H17" s="18" t="n">
        <f aca="false">H6/AVERAGE(H$3:H$10)</f>
        <v>0.873634343055372</v>
      </c>
      <c r="I17" s="19" t="n">
        <f aca="false">I6/AVERAGE(I$3:I$10)</f>
        <v>0.923251820807382</v>
      </c>
    </row>
    <row r="18" customFormat="false" ht="15" hidden="false" customHeight="false" outlineLevel="0" collapsed="false">
      <c r="A18" s="12" t="s">
        <v>11</v>
      </c>
      <c r="B18" s="18" t="n">
        <f aca="false">B7/AVERAGE(B$3:B$10)</f>
        <v>1.14095837572149</v>
      </c>
      <c r="C18" s="19" t="n">
        <f aca="false">C7/AVERAGE(C$3:C$10)</f>
        <v>1.0224260903733</v>
      </c>
      <c r="D18" s="18" t="n">
        <f aca="false">D7/AVERAGE(D$3:D$10)</f>
        <v>1.2763803906455</v>
      </c>
      <c r="E18" s="19" t="n">
        <f aca="false">E7/AVERAGE(E$3:E$10)</f>
        <v>0.863317527671233</v>
      </c>
      <c r="F18" s="18" t="n">
        <f aca="false">F7/AVERAGE(F$3:F$10)</f>
        <v>1.36136444967797</v>
      </c>
      <c r="G18" s="19" t="n">
        <f aca="false">G7/AVERAGE(G$3:G$10)</f>
        <v>1.0151662915172</v>
      </c>
      <c r="H18" s="18" t="n">
        <f aca="false">H7/AVERAGE(H$3:H$10)</f>
        <v>1.35084000888016</v>
      </c>
      <c r="I18" s="19" t="n">
        <f aca="false">I7/AVERAGE(I$3:I$10)</f>
        <v>0.934732350463747</v>
      </c>
    </row>
    <row r="19" customFormat="false" ht="15" hidden="false" customHeight="false" outlineLevel="0" collapsed="false">
      <c r="A19" s="12" t="s">
        <v>12</v>
      </c>
      <c r="B19" s="18" t="n">
        <f aca="false">B8/AVERAGE(B$3:B$10)</f>
        <v>0.926178732413007</v>
      </c>
      <c r="C19" s="19" t="n">
        <f aca="false">C8/AVERAGE(C$3:C$10)</f>
        <v>1.00926986676278</v>
      </c>
      <c r="D19" s="18" t="n">
        <f aca="false">D8/AVERAGE(D$3:D$10)</f>
        <v>1.33435963796356</v>
      </c>
      <c r="E19" s="19" t="n">
        <f aca="false">E8/AVERAGE(E$3:E$10)</f>
        <v>1.02192888495669</v>
      </c>
      <c r="F19" s="18" t="n">
        <f aca="false">F8/AVERAGE(F$3:F$10)</f>
        <v>1.06140821822396</v>
      </c>
      <c r="G19" s="19" t="n">
        <f aca="false">G8/AVERAGE(G$3:G$10)</f>
        <v>1.0693436357991</v>
      </c>
      <c r="H19" s="18" t="n">
        <f aca="false">H8/AVERAGE(H$3:H$10)</f>
        <v>0.929201670292982</v>
      </c>
      <c r="I19" s="19" t="n">
        <f aca="false">I8/AVERAGE(I$3:I$10)</f>
        <v>0.886502166780692</v>
      </c>
    </row>
    <row r="20" customFormat="false" ht="15" hidden="false" customHeight="false" outlineLevel="0" collapsed="false">
      <c r="A20" s="12" t="s">
        <v>13</v>
      </c>
      <c r="B20" s="18" t="n">
        <f aca="false">B9/AVERAGE(B$3:B$10)</f>
        <v>1.62306222655035</v>
      </c>
      <c r="C20" s="19" t="n">
        <f aca="false">C9/AVERAGE(C$3:C$10)</f>
        <v>1.03402319926502</v>
      </c>
      <c r="D20" s="18" t="n">
        <f aca="false">D9/AVERAGE(D$3:D$10)</f>
        <v>1.35059613183783</v>
      </c>
      <c r="E20" s="19" t="n">
        <f aca="false">E9/AVERAGE(E$3:E$10)</f>
        <v>1.2456433638599</v>
      </c>
      <c r="F20" s="18" t="n">
        <f aca="false">F9/AVERAGE(F$3:F$10)</f>
        <v>1.44671305431696</v>
      </c>
      <c r="G20" s="19" t="n">
        <f aca="false">G9/AVERAGE(G$3:G$10)</f>
        <v>1.24459823085097</v>
      </c>
      <c r="H20" s="18" t="n">
        <f aca="false">H9/AVERAGE(H$3:H$10)</f>
        <v>1.24077402780159</v>
      </c>
      <c r="I20" s="19" t="n">
        <f aca="false">I9/AVERAGE(I$3:I$10)</f>
        <v>1.01821629701123</v>
      </c>
    </row>
    <row r="21" customFormat="false" ht="15.75" hidden="false" customHeight="false" outlineLevel="0" collapsed="false">
      <c r="A21" s="15" t="s">
        <v>14</v>
      </c>
      <c r="B21" s="18" t="n">
        <f aca="false">B10/AVERAGE(B$3:B$10)</f>
        <v>1.48374889195736</v>
      </c>
      <c r="C21" s="19" t="n">
        <f aca="false">C10/AVERAGE(C$3:C$10)</f>
        <v>1.09784985722388</v>
      </c>
      <c r="D21" s="20" t="n">
        <f aca="false">D10/AVERAGE(D$3:D$10)</f>
        <v>1.43275806692328</v>
      </c>
      <c r="E21" s="21" t="n">
        <f aca="false">E10/AVERAGE(E$3:E$10)</f>
        <v>1.43115258315873</v>
      </c>
      <c r="F21" s="20" t="n">
        <f aca="false">F10/AVERAGE(F$3:F$10)</f>
        <v>1.25294780361231</v>
      </c>
      <c r="G21" s="21" t="n">
        <f aca="false">G10/AVERAGE(G$3:G$10)</f>
        <v>1.31786611464014</v>
      </c>
      <c r="H21" s="20" t="n">
        <f aca="false">H10/AVERAGE(H$3:H$10)</f>
        <v>1.22146497118816</v>
      </c>
      <c r="I21" s="21" t="n">
        <f aca="false">I10/AVERAGE(I$3:I$10)</f>
        <v>1.10600896873737</v>
      </c>
    </row>
    <row r="22" customFormat="false" ht="15.75" hidden="false" customHeight="false" outlineLevel="0" collapsed="false"/>
    <row r="23" customFormat="false" ht="15" hidden="false" customHeight="false" outlineLevel="0" collapsed="false">
      <c r="A23" s="4" t="s">
        <v>0</v>
      </c>
      <c r="B23" s="5" t="s">
        <v>1</v>
      </c>
      <c r="C23" s="5"/>
      <c r="D23" s="5" t="s">
        <v>2</v>
      </c>
      <c r="E23" s="5"/>
      <c r="F23" s="5" t="s">
        <v>3</v>
      </c>
      <c r="G23" s="5"/>
      <c r="H23" s="6" t="s">
        <v>4</v>
      </c>
      <c r="I23" s="6"/>
    </row>
    <row r="24" customFormat="false" ht="15.75" hidden="false" customHeight="false" outlineLevel="0" collapsed="false">
      <c r="A24" s="4"/>
      <c r="B24" s="7" t="s">
        <v>24</v>
      </c>
      <c r="C24" s="8" t="s">
        <v>6</v>
      </c>
      <c r="D24" s="9" t="s">
        <v>24</v>
      </c>
      <c r="E24" s="10" t="s">
        <v>6</v>
      </c>
      <c r="F24" s="9" t="s">
        <v>24</v>
      </c>
      <c r="G24" s="10" t="s">
        <v>6</v>
      </c>
      <c r="H24" s="11" t="s">
        <v>24</v>
      </c>
      <c r="I24" s="10" t="s">
        <v>6</v>
      </c>
    </row>
    <row r="25" customFormat="false" ht="15" hidden="false" customHeight="false" outlineLevel="0" collapsed="false">
      <c r="A25" s="12" t="s">
        <v>7</v>
      </c>
      <c r="B25" s="22" t="n">
        <f aca="false">B14/$C14</f>
        <v>0.352644692486517</v>
      </c>
      <c r="C25" s="23"/>
      <c r="D25" s="22" t="n">
        <f aca="false">D14/$E14</f>
        <v>0.295203601228187</v>
      </c>
      <c r="E25" s="23"/>
      <c r="F25" s="22" t="n">
        <f aca="false">F14/$G14</f>
        <v>0.453016894438456</v>
      </c>
      <c r="G25" s="23"/>
      <c r="H25" s="22" t="n">
        <f aca="false">H14/$I14</f>
        <v>0.329040306869903</v>
      </c>
      <c r="I25" s="24"/>
    </row>
    <row r="26" customFormat="false" ht="15" hidden="false" customHeight="false" outlineLevel="0" collapsed="false">
      <c r="A26" s="12" t="s">
        <v>8</v>
      </c>
      <c r="B26" s="18" t="n">
        <f aca="false">B15/$C15</f>
        <v>0.573553192953395</v>
      </c>
      <c r="C26" s="14"/>
      <c r="D26" s="18" t="n">
        <f aca="false">D15/$E15</f>
        <v>0.565973087817044</v>
      </c>
      <c r="E26" s="14"/>
      <c r="F26" s="18" t="n">
        <f aca="false">F15/$G15</f>
        <v>0.74574845209223</v>
      </c>
      <c r="G26" s="14"/>
      <c r="H26" s="18" t="n">
        <f aca="false">H15/$I15</f>
        <v>0.598058374742495</v>
      </c>
      <c r="I26" s="25"/>
    </row>
    <row r="27" customFormat="false" ht="15" hidden="false" customHeight="false" outlineLevel="0" collapsed="false">
      <c r="A27" s="12" t="s">
        <v>9</v>
      </c>
      <c r="B27" s="18" t="n">
        <f aca="false">B16/$C16</f>
        <v>1.18300468405111</v>
      </c>
      <c r="C27" s="14"/>
      <c r="D27" s="18" t="n">
        <f aca="false">D16/$E16</f>
        <v>1.44691421465875</v>
      </c>
      <c r="E27" s="14"/>
      <c r="F27" s="18" t="n">
        <f aca="false">F16/$G16</f>
        <v>1.44545306067163</v>
      </c>
      <c r="G27" s="14"/>
      <c r="H27" s="18" t="n">
        <f aca="false">H16/$I16</f>
        <v>1.49776113127174</v>
      </c>
      <c r="I27" s="25"/>
    </row>
    <row r="28" customFormat="false" ht="15" hidden="false" customHeight="false" outlineLevel="0" collapsed="false">
      <c r="A28" s="12" t="s">
        <v>10</v>
      </c>
      <c r="B28" s="18" t="n">
        <f aca="false">B17/$C17</f>
        <v>0.844730972130808</v>
      </c>
      <c r="C28" s="14"/>
      <c r="D28" s="18" t="n">
        <f aca="false">D17/$E17</f>
        <v>0.923866181846474</v>
      </c>
      <c r="E28" s="14"/>
      <c r="F28" s="18" t="n">
        <f aca="false">F17/$G17</f>
        <v>0.891381835618404</v>
      </c>
      <c r="G28" s="14"/>
      <c r="H28" s="18" t="n">
        <f aca="false">H17/$I17</f>
        <v>0.946257915084728</v>
      </c>
      <c r="I28" s="25"/>
    </row>
    <row r="29" customFormat="false" ht="15" hidden="false" customHeight="false" outlineLevel="0" collapsed="false">
      <c r="A29" s="12" t="s">
        <v>11</v>
      </c>
      <c r="B29" s="18" t="n">
        <f aca="false">B18/$C18</f>
        <v>1.11593237541984</v>
      </c>
      <c r="C29" s="14"/>
      <c r="D29" s="18" t="n">
        <f aca="false">D18/$E18</f>
        <v>1.47845995214355</v>
      </c>
      <c r="E29" s="14"/>
      <c r="F29" s="18" t="n">
        <f aca="false">F18/$G18</f>
        <v>1.3410260575569</v>
      </c>
      <c r="G29" s="14"/>
      <c r="H29" s="18" t="n">
        <f aca="false">H18/$I18</f>
        <v>1.44516235926784</v>
      </c>
      <c r="I29" s="25"/>
    </row>
    <row r="30" customFormat="false" ht="15" hidden="false" customHeight="false" outlineLevel="0" collapsed="false">
      <c r="A30" s="12" t="s">
        <v>12</v>
      </c>
      <c r="B30" s="18" t="n">
        <f aca="false">B19/$C19</f>
        <v>0.917672034917393</v>
      </c>
      <c r="C30" s="14"/>
      <c r="D30" s="18" t="n">
        <f aca="false">D19/$E19</f>
        <v>1.3057265115078</v>
      </c>
      <c r="E30" s="14"/>
      <c r="F30" s="18" t="n">
        <f aca="false">F19/$G19</f>
        <v>0.992579169773424</v>
      </c>
      <c r="G30" s="14"/>
      <c r="H30" s="18" t="n">
        <f aca="false">H19/$I19</f>
        <v>1.04816627089289</v>
      </c>
      <c r="I30" s="25"/>
    </row>
    <row r="31" customFormat="false" ht="15" hidden="false" customHeight="false" outlineLevel="0" collapsed="false">
      <c r="A31" s="12" t="s">
        <v>13</v>
      </c>
      <c r="B31" s="18" t="n">
        <f aca="false">B20/$C20</f>
        <v>1.56965745807639</v>
      </c>
      <c r="C31" s="14"/>
      <c r="D31" s="18" t="n">
        <f aca="false">D20/$E20</f>
        <v>1.08425587212435</v>
      </c>
      <c r="E31" s="14"/>
      <c r="F31" s="18" t="n">
        <f aca="false">F20/$G20</f>
        <v>1.16239362908928</v>
      </c>
      <c r="G31" s="14"/>
      <c r="H31" s="18" t="n">
        <f aca="false">H20/$I20</f>
        <v>1.21857608392601</v>
      </c>
      <c r="I31" s="25"/>
    </row>
    <row r="32" customFormat="false" ht="15.75" hidden="false" customHeight="false" outlineLevel="0" collapsed="false">
      <c r="A32" s="15" t="s">
        <v>14</v>
      </c>
      <c r="B32" s="20" t="n">
        <f aca="false">B21/$C21</f>
        <v>1.35150438121775</v>
      </c>
      <c r="C32" s="16"/>
      <c r="D32" s="20" t="n">
        <f aca="false">D21/$E21</f>
        <v>1.00112181173653</v>
      </c>
      <c r="E32" s="16"/>
      <c r="F32" s="20" t="n">
        <f aca="false">F21/$G21</f>
        <v>0.950739828343217</v>
      </c>
      <c r="G32" s="16"/>
      <c r="H32" s="20" t="n">
        <f aca="false">H21/$I21</f>
        <v>1.10438975244712</v>
      </c>
      <c r="I32" s="26"/>
    </row>
    <row r="33" customFormat="false" ht="15.75" hidden="false" customHeight="false" outlineLevel="0" collapsed="false"/>
    <row r="34" customFormat="false" ht="15" hidden="false" customHeight="false" outlineLevel="0" collapsed="false">
      <c r="A34" s="27" t="s">
        <v>15</v>
      </c>
      <c r="B34" s="5" t="s">
        <v>1</v>
      </c>
      <c r="C34" s="5"/>
      <c r="D34" s="5" t="s">
        <v>2</v>
      </c>
      <c r="E34" s="5"/>
      <c r="F34" s="5" t="s">
        <v>3</v>
      </c>
      <c r="G34" s="5"/>
      <c r="H34" s="5" t="s">
        <v>4</v>
      </c>
      <c r="I34" s="5"/>
    </row>
    <row r="35" customFormat="false" ht="15.75" hidden="false" customHeight="false" outlineLevel="0" collapsed="false">
      <c r="A35" s="27"/>
      <c r="B35" s="9" t="s">
        <v>24</v>
      </c>
      <c r="C35" s="10" t="s">
        <v>6</v>
      </c>
      <c r="D35" s="9" t="s">
        <v>24</v>
      </c>
      <c r="E35" s="10" t="s">
        <v>6</v>
      </c>
      <c r="F35" s="9" t="s">
        <v>24</v>
      </c>
      <c r="G35" s="10" t="s">
        <v>6</v>
      </c>
      <c r="H35" s="9" t="s">
        <v>24</v>
      </c>
      <c r="I35" s="10" t="s">
        <v>6</v>
      </c>
    </row>
    <row r="36" customFormat="false" ht="15" hidden="false" customHeight="false" outlineLevel="0" collapsed="false">
      <c r="A36" s="28" t="s">
        <v>16</v>
      </c>
      <c r="B36" s="29" t="n">
        <f aca="false">B27</f>
        <v>1.18300468405111</v>
      </c>
      <c r="C36" s="30"/>
      <c r="D36" s="29" t="n">
        <f aca="false">D27</f>
        <v>1.44691421465875</v>
      </c>
      <c r="E36" s="30"/>
      <c r="F36" s="29" t="n">
        <f aca="false">F27</f>
        <v>1.44545306067164</v>
      </c>
      <c r="G36" s="30"/>
      <c r="H36" s="29" t="n">
        <f aca="false">H27</f>
        <v>1.49776113127174</v>
      </c>
      <c r="I36" s="25"/>
      <c r="J36" s="1" t="n">
        <f aca="false">AVERAGE(B36,D36,F36,H36)</f>
        <v>1.39328327266331</v>
      </c>
    </row>
    <row r="37" customFormat="false" ht="15" hidden="false" customHeight="false" outlineLevel="0" collapsed="false">
      <c r="A37" s="31" t="s">
        <v>14</v>
      </c>
      <c r="B37" s="29" t="n">
        <f aca="false">B32</f>
        <v>1.35150438121775</v>
      </c>
      <c r="C37" s="30"/>
      <c r="D37" s="29" t="n">
        <f aca="false">D32</f>
        <v>1.00112181173653</v>
      </c>
      <c r="E37" s="30"/>
      <c r="F37" s="29" t="n">
        <f aca="false">F32</f>
        <v>0.950739828343217</v>
      </c>
      <c r="G37" s="30"/>
      <c r="H37" s="29" t="n">
        <f aca="false">H32</f>
        <v>1.10438975244712</v>
      </c>
      <c r="I37" s="25"/>
      <c r="J37" s="1" t="n">
        <f aca="false">AVERAGE(B37,D37,F37,H37)</f>
        <v>1.10193894343615</v>
      </c>
    </row>
    <row r="38" customFormat="false" ht="15" hidden="false" customHeight="false" outlineLevel="0" collapsed="false">
      <c r="A38" s="31" t="s">
        <v>13</v>
      </c>
      <c r="B38" s="29" t="n">
        <f aca="false">B31</f>
        <v>1.56965745807639</v>
      </c>
      <c r="C38" s="30"/>
      <c r="D38" s="29" t="n">
        <f aca="false">D31</f>
        <v>1.08425587212435</v>
      </c>
      <c r="E38" s="30"/>
      <c r="F38" s="29" t="n">
        <f aca="false">F31</f>
        <v>1.16239362908928</v>
      </c>
      <c r="G38" s="30"/>
      <c r="H38" s="29" t="n">
        <f aca="false">H31</f>
        <v>1.21857608392601</v>
      </c>
      <c r="I38" s="25"/>
      <c r="J38" s="1" t="n">
        <f aca="false">AVERAGE(B38,D38,F38,H38)</f>
        <v>1.25872076080401</v>
      </c>
    </row>
    <row r="39" customFormat="false" ht="15.75" hidden="false" customHeight="false" outlineLevel="0" collapsed="false">
      <c r="A39" s="32" t="s">
        <v>12</v>
      </c>
      <c r="B39" s="33" t="n">
        <f aca="false">B30</f>
        <v>0.917672034917393</v>
      </c>
      <c r="C39" s="34"/>
      <c r="D39" s="33" t="n">
        <f aca="false">D30</f>
        <v>1.3057265115078</v>
      </c>
      <c r="E39" s="34"/>
      <c r="F39" s="33" t="n">
        <f aca="false">F30</f>
        <v>0.992579169773424</v>
      </c>
      <c r="G39" s="34"/>
      <c r="H39" s="33" t="n">
        <f aca="false">H30</f>
        <v>1.04816627089289</v>
      </c>
      <c r="I39" s="26"/>
      <c r="J39" s="1" t="n">
        <f aca="false">AVERAGE(B39,D39,F39,H39)</f>
        <v>1.06603599677288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mergeCells count="20">
    <mergeCell ref="A1:A2"/>
    <mergeCell ref="B1:C1"/>
    <mergeCell ref="D1:E1"/>
    <mergeCell ref="F1:G1"/>
    <mergeCell ref="H1:I1"/>
    <mergeCell ref="A12:A13"/>
    <mergeCell ref="B12:C12"/>
    <mergeCell ref="D12:E12"/>
    <mergeCell ref="F12:G12"/>
    <mergeCell ref="H12:I12"/>
    <mergeCell ref="A23:A24"/>
    <mergeCell ref="B23:C23"/>
    <mergeCell ref="D23:E23"/>
    <mergeCell ref="F23:G23"/>
    <mergeCell ref="H23:I23"/>
    <mergeCell ref="A34:A35"/>
    <mergeCell ref="B34:C34"/>
    <mergeCell ref="D34:E34"/>
    <mergeCell ref="F34:G34"/>
    <mergeCell ref="H34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C16" colorId="64" zoomScale="100" zoomScaleNormal="100" zoomScalePageLayoutView="100" workbookViewId="0">
      <selection pane="topLeft" activeCell="I42" activeCellId="1" sqref="H43:L46 I42"/>
    </sheetView>
  </sheetViews>
  <sheetFormatPr defaultRowHeight="15" zeroHeight="false" outlineLevelRow="0" outlineLevelCol="0"/>
  <cols>
    <col collapsed="false" customWidth="true" hidden="false" outlineLevel="0" max="1" min="1" style="1" width="34.57"/>
    <col collapsed="false" customWidth="true" hidden="false" outlineLevel="0" max="8" min="2" style="2" width="19.14"/>
    <col collapsed="false" customWidth="true" hidden="false" outlineLevel="0" max="9" min="9" style="3" width="19.14"/>
    <col collapsed="false" customWidth="true" hidden="false" outlineLevel="0" max="1025" min="10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6" t="s">
        <v>4</v>
      </c>
      <c r="I1" s="6"/>
    </row>
    <row r="2" customFormat="false" ht="15.75" hidden="false" customHeight="false" outlineLevel="0" collapsed="false">
      <c r="A2" s="4"/>
      <c r="B2" s="7" t="s">
        <v>25</v>
      </c>
      <c r="C2" s="8" t="s">
        <v>6</v>
      </c>
      <c r="D2" s="9" t="s">
        <v>25</v>
      </c>
      <c r="E2" s="10" t="s">
        <v>6</v>
      </c>
      <c r="F2" s="9" t="s">
        <v>25</v>
      </c>
      <c r="G2" s="10" t="s">
        <v>6</v>
      </c>
      <c r="H2" s="11" t="s">
        <v>25</v>
      </c>
      <c r="I2" s="10" t="s">
        <v>6</v>
      </c>
    </row>
    <row r="3" customFormat="false" ht="19.5" hidden="false" customHeight="true" outlineLevel="0" collapsed="false">
      <c r="A3" s="12" t="s">
        <v>7</v>
      </c>
      <c r="B3" s="13" t="n">
        <v>5249489.06</v>
      </c>
      <c r="C3" s="13" t="n">
        <v>2388264</v>
      </c>
      <c r="D3" s="13" t="n">
        <v>3245203.41</v>
      </c>
      <c r="E3" s="13" t="n">
        <v>4103211</v>
      </c>
      <c r="F3" s="13" t="n">
        <v>1976595</v>
      </c>
      <c r="G3" s="13" t="n">
        <v>799929.85</v>
      </c>
      <c r="H3" s="14" t="n">
        <v>4212519.41</v>
      </c>
      <c r="I3" s="13" t="n">
        <v>2279187</v>
      </c>
    </row>
    <row r="4" customFormat="false" ht="19.5" hidden="false" customHeight="true" outlineLevel="0" collapsed="false">
      <c r="A4" s="12" t="s">
        <v>8</v>
      </c>
      <c r="B4" s="13" t="n">
        <v>5646427.12</v>
      </c>
      <c r="C4" s="13" t="n">
        <v>2625101</v>
      </c>
      <c r="D4" s="13" t="n">
        <v>3424109.13</v>
      </c>
      <c r="E4" s="13" t="n">
        <v>3514518.43</v>
      </c>
      <c r="F4" s="13" t="n">
        <v>2484809.93</v>
      </c>
      <c r="G4" s="13" t="n">
        <v>822907.29</v>
      </c>
      <c r="H4" s="14" t="n">
        <v>4124290</v>
      </c>
      <c r="I4" s="13" t="n">
        <v>2240046</v>
      </c>
    </row>
    <row r="5" customFormat="false" ht="19.5" hidden="false" customHeight="true" outlineLevel="0" collapsed="false">
      <c r="A5" s="12" t="s">
        <v>9</v>
      </c>
      <c r="B5" s="13" t="n">
        <v>6308290.43</v>
      </c>
      <c r="C5" s="13" t="n">
        <v>2374883.27</v>
      </c>
      <c r="D5" s="13" t="n">
        <v>3087418.5</v>
      </c>
      <c r="E5" s="13" t="n">
        <v>2994792.06</v>
      </c>
      <c r="F5" s="13" t="n">
        <v>2572520.2</v>
      </c>
      <c r="G5" s="13" t="n">
        <v>670898.67</v>
      </c>
      <c r="H5" s="14" t="n">
        <v>5249717.5</v>
      </c>
      <c r="I5" s="13" t="n">
        <v>1834919.03</v>
      </c>
    </row>
    <row r="6" customFormat="false" ht="19.5" hidden="false" customHeight="true" outlineLevel="0" collapsed="false">
      <c r="A6" s="12" t="s">
        <v>10</v>
      </c>
      <c r="B6" s="13" t="n">
        <v>8950632.5</v>
      </c>
      <c r="C6" s="13" t="n">
        <v>2637534.98</v>
      </c>
      <c r="D6" s="13" t="n">
        <v>3528966.42</v>
      </c>
      <c r="E6" s="13" t="n">
        <v>3077271.62</v>
      </c>
      <c r="F6" s="13" t="n">
        <v>3790982.05</v>
      </c>
      <c r="G6" s="13" t="n">
        <v>683138.22</v>
      </c>
      <c r="H6" s="14" t="n">
        <v>8127961.5</v>
      </c>
      <c r="I6" s="13" t="n">
        <v>1873504.35</v>
      </c>
    </row>
    <row r="7" customFormat="false" ht="19.5" hidden="false" customHeight="true" outlineLevel="0" collapsed="false">
      <c r="A7" s="12" t="s">
        <v>11</v>
      </c>
      <c r="B7" s="13" t="n">
        <v>681391.75</v>
      </c>
      <c r="C7" s="13" t="n">
        <v>2671916.27</v>
      </c>
      <c r="D7" s="13" t="n">
        <v>254783.68</v>
      </c>
      <c r="E7" s="13" t="n">
        <v>3437691.67</v>
      </c>
      <c r="F7" s="13" t="n">
        <v>89448.88</v>
      </c>
      <c r="G7" s="13" t="n">
        <v>901282.13</v>
      </c>
      <c r="H7" s="14" t="n">
        <v>288883.5</v>
      </c>
      <c r="I7" s="13" t="n">
        <v>1896801.16</v>
      </c>
    </row>
    <row r="8" customFormat="false" ht="19.5" hidden="false" customHeight="true" outlineLevel="0" collapsed="false">
      <c r="A8" s="12" t="s">
        <v>12</v>
      </c>
      <c r="B8" s="13" t="n">
        <v>870066.84</v>
      </c>
      <c r="C8" s="13" t="n">
        <v>2637534.98</v>
      </c>
      <c r="D8" s="13" t="n">
        <v>351262.5</v>
      </c>
      <c r="E8" s="13" t="n">
        <v>4069274.98</v>
      </c>
      <c r="F8" s="13" t="n">
        <v>174216.88</v>
      </c>
      <c r="G8" s="13" t="n">
        <v>949381.71</v>
      </c>
      <c r="H8" s="14" t="n">
        <v>417550.67</v>
      </c>
      <c r="I8" s="13" t="n">
        <v>1798930.29</v>
      </c>
    </row>
    <row r="9" customFormat="false" ht="19.5" hidden="false" customHeight="true" outlineLevel="0" collapsed="false">
      <c r="A9" s="12" t="s">
        <v>13</v>
      </c>
      <c r="B9" s="13" t="n">
        <v>300648</v>
      </c>
      <c r="C9" s="13" t="n">
        <v>2702223.11</v>
      </c>
      <c r="D9" s="13" t="n">
        <v>352298.37</v>
      </c>
      <c r="E9" s="13" t="n">
        <v>4960096</v>
      </c>
      <c r="F9" s="13" t="n">
        <v>122497.11</v>
      </c>
      <c r="G9" s="13" t="n">
        <v>1104975.76</v>
      </c>
      <c r="H9" s="14" t="n">
        <v>329163.47</v>
      </c>
      <c r="I9" s="13" t="n">
        <v>2066210.56</v>
      </c>
    </row>
    <row r="10" customFormat="false" ht="19.5" hidden="false" customHeight="true" outlineLevel="0" collapsed="false">
      <c r="A10" s="15" t="s">
        <v>14</v>
      </c>
      <c r="B10" s="13" t="n">
        <v>169182.73</v>
      </c>
      <c r="C10" s="13" t="n">
        <v>2869021.95</v>
      </c>
      <c r="D10" s="13" t="n">
        <v>281830.27</v>
      </c>
      <c r="E10" s="13" t="n">
        <v>5698785.39</v>
      </c>
      <c r="F10" s="13" t="n">
        <v>87627.04</v>
      </c>
      <c r="G10" s="13" t="n">
        <v>1170024.25</v>
      </c>
      <c r="H10" s="16" t="n">
        <v>258336.77</v>
      </c>
      <c r="I10" s="13" t="n">
        <v>2244363.42</v>
      </c>
    </row>
    <row r="11" customFormat="false" ht="15.75" hidden="false" customHeight="false" outlineLevel="0" collapsed="false"/>
    <row r="12" customFormat="false" ht="15" hidden="false" customHeight="false" outlineLevel="0" collapsed="false">
      <c r="A12" s="17" t="s">
        <v>0</v>
      </c>
      <c r="B12" s="5" t="s">
        <v>1</v>
      </c>
      <c r="C12" s="5"/>
      <c r="D12" s="5" t="s">
        <v>2</v>
      </c>
      <c r="E12" s="5"/>
      <c r="F12" s="5" t="s">
        <v>3</v>
      </c>
      <c r="G12" s="5"/>
      <c r="H12" s="6" t="s">
        <v>4</v>
      </c>
      <c r="I12" s="6"/>
    </row>
    <row r="13" customFormat="false" ht="15.75" hidden="false" customHeight="false" outlineLevel="0" collapsed="false">
      <c r="A13" s="17"/>
      <c r="B13" s="9" t="s">
        <v>25</v>
      </c>
      <c r="C13" s="10" t="s">
        <v>6</v>
      </c>
      <c r="D13" s="9" t="s">
        <v>25</v>
      </c>
      <c r="E13" s="10" t="s">
        <v>6</v>
      </c>
      <c r="F13" s="9" t="s">
        <v>25</v>
      </c>
      <c r="G13" s="10" t="s">
        <v>6</v>
      </c>
      <c r="H13" s="11" t="s">
        <v>25</v>
      </c>
      <c r="I13" s="10" t="s">
        <v>6</v>
      </c>
    </row>
    <row r="14" customFormat="false" ht="15" hidden="false" customHeight="false" outlineLevel="0" collapsed="false">
      <c r="A14" s="12" t="s">
        <v>7</v>
      </c>
      <c r="B14" s="18" t="n">
        <f aca="false">B3/AVERAGE(B$3:B$10)</f>
        <v>1.49047845889592</v>
      </c>
      <c r="C14" s="19" t="n">
        <f aca="false">C3/AVERAGE(C$3:C$10)</f>
        <v>0.913884709530695</v>
      </c>
      <c r="D14" s="18" t="n">
        <f aca="false">D3/AVERAGE(D$3:D$10)</f>
        <v>1.78726804005742</v>
      </c>
      <c r="E14" s="19" t="n">
        <f aca="false">E3/AVERAGE(E$3:E$10)</f>
        <v>1.03045133656021</v>
      </c>
      <c r="F14" s="18" t="n">
        <f aca="false">F3/AVERAGE(F$3:F$10)</f>
        <v>1.39952065924444</v>
      </c>
      <c r="G14" s="19" t="n">
        <f aca="false">G3/AVERAGE(G$3:G$10)</f>
        <v>0.901007345278671</v>
      </c>
      <c r="H14" s="18" t="n">
        <f aca="false">H3/AVERAGE(H$3:H$10)</f>
        <v>1.46468775994095</v>
      </c>
      <c r="I14" s="19" t="n">
        <f aca="false">I3/AVERAGE(I$3:I$10)</f>
        <v>1.12316982221606</v>
      </c>
    </row>
    <row r="15" customFormat="false" ht="15" hidden="false" customHeight="false" outlineLevel="0" collapsed="false">
      <c r="A15" s="12" t="s">
        <v>8</v>
      </c>
      <c r="B15" s="18" t="n">
        <f aca="false">B4/AVERAGE(B$3:B$10)</f>
        <v>1.6031804040155</v>
      </c>
      <c r="C15" s="19" t="n">
        <f aca="false">C4/AVERAGE(C$3:C$10)</f>
        <v>1.00451192367081</v>
      </c>
      <c r="D15" s="18" t="n">
        <f aca="false">D4/AVERAGE(D$3:D$10)</f>
        <v>1.88579883617151</v>
      </c>
      <c r="E15" s="19" t="n">
        <f aca="false">E4/AVERAGE(E$3:E$10)</f>
        <v>0.882611255808926</v>
      </c>
      <c r="F15" s="18" t="n">
        <f aca="false">F4/AVERAGE(F$3:F$10)</f>
        <v>1.75936032992632</v>
      </c>
      <c r="G15" s="19" t="n">
        <f aca="false">G4/AVERAGE(G$3:G$10)</f>
        <v>0.926888167472892</v>
      </c>
      <c r="H15" s="18" t="n">
        <f aca="false">H4/AVERAGE(H$3:H$10)</f>
        <v>1.4340105038108</v>
      </c>
      <c r="I15" s="19" t="n">
        <f aca="false">I4/AVERAGE(I$3:I$10)</f>
        <v>1.10388136979361</v>
      </c>
    </row>
    <row r="16" customFormat="false" ht="15" hidden="false" customHeight="false" outlineLevel="0" collapsed="false">
      <c r="A16" s="12" t="s">
        <v>9</v>
      </c>
      <c r="B16" s="18" t="n">
        <f aca="false">B5/AVERAGE(B$3:B$10)</f>
        <v>1.79110212268435</v>
      </c>
      <c r="C16" s="19" t="n">
        <f aca="false">C5/AVERAGE(C$3:C$10)</f>
        <v>0.908764486410738</v>
      </c>
      <c r="D16" s="18" t="n">
        <f aca="false">D5/AVERAGE(D$3:D$10)</f>
        <v>1.70036934952315</v>
      </c>
      <c r="E16" s="19" t="n">
        <f aca="false">E5/AVERAGE(E$3:E$10)</f>
        <v>0.75209085785423</v>
      </c>
      <c r="F16" s="18" t="n">
        <f aca="false">F5/AVERAGE(F$3:F$10)</f>
        <v>1.8214632568754</v>
      </c>
      <c r="G16" s="19" t="n">
        <f aca="false">G5/AVERAGE(G$3:G$10)</f>
        <v>0.755672050002499</v>
      </c>
      <c r="H16" s="18" t="n">
        <f aca="false">H5/AVERAGE(H$3:H$10)</f>
        <v>1.82532024591853</v>
      </c>
      <c r="I16" s="19" t="n">
        <f aca="false">I5/AVERAGE(I$3:I$10)</f>
        <v>0.904237204189899</v>
      </c>
    </row>
    <row r="17" customFormat="false" ht="15" hidden="false" customHeight="false" outlineLevel="0" collapsed="false">
      <c r="A17" s="12" t="s">
        <v>10</v>
      </c>
      <c r="B17" s="18" t="n">
        <f aca="false">B6/AVERAGE(B$3:B$10)</f>
        <v>2.54133779159524</v>
      </c>
      <c r="C17" s="19" t="n">
        <f aca="false">C6/AVERAGE(C$3:C$10)</f>
        <v>1.00926986676278</v>
      </c>
      <c r="D17" s="18" t="n">
        <f aca="false">D6/AVERAGE(D$3:D$10)</f>
        <v>1.94354809238348</v>
      </c>
      <c r="E17" s="19" t="n">
        <f aca="false">E6/AVERAGE(E$3:E$10)</f>
        <v>0.772804190130074</v>
      </c>
      <c r="F17" s="18" t="n">
        <f aca="false">F6/AVERAGE(F$3:F$10)</f>
        <v>2.68419058927086</v>
      </c>
      <c r="G17" s="19" t="n">
        <f aca="false">G6/AVERAGE(G$3:G$10)</f>
        <v>0.76945816443854</v>
      </c>
      <c r="H17" s="18" t="n">
        <f aca="false">H6/AVERAGE(H$3:H$10)</f>
        <v>2.82608210517925</v>
      </c>
      <c r="I17" s="19" t="n">
        <f aca="false">I6/AVERAGE(I$3:I$10)</f>
        <v>0.923251820807382</v>
      </c>
    </row>
    <row r="18" customFormat="false" ht="15" hidden="false" customHeight="false" outlineLevel="0" collapsed="false">
      <c r="A18" s="12" t="s">
        <v>11</v>
      </c>
      <c r="B18" s="18" t="n">
        <f aca="false">B7/AVERAGE(B$3:B$10)</f>
        <v>0.193466395269409</v>
      </c>
      <c r="C18" s="19" t="n">
        <f aca="false">C7/AVERAGE(C$3:C$10)</f>
        <v>1.0224260903733</v>
      </c>
      <c r="D18" s="18" t="n">
        <f aca="false">D7/AVERAGE(D$3:D$10)</f>
        <v>0.140319934026021</v>
      </c>
      <c r="E18" s="19" t="n">
        <f aca="false">E7/AVERAGE(E$3:E$10)</f>
        <v>0.863317527671233</v>
      </c>
      <c r="F18" s="18" t="n">
        <f aca="false">F7/AVERAGE(F$3:F$10)</f>
        <v>0.0633339432237138</v>
      </c>
      <c r="G18" s="19" t="n">
        <f aca="false">G7/AVERAGE(G$3:G$10)</f>
        <v>1.0151662915172</v>
      </c>
      <c r="H18" s="18" t="n">
        <f aca="false">H7/AVERAGE(H$3:H$10)</f>
        <v>0.100444433678918</v>
      </c>
      <c r="I18" s="19" t="n">
        <f aca="false">I7/AVERAGE(I$3:I$10)</f>
        <v>0.934732350463747</v>
      </c>
    </row>
    <row r="19" customFormat="false" ht="15" hidden="false" customHeight="false" outlineLevel="0" collapsed="false">
      <c r="A19" s="12" t="s">
        <v>12</v>
      </c>
      <c r="B19" s="18" t="n">
        <f aca="false">B8/AVERAGE(B$3:B$10)</f>
        <v>0.247036591180103</v>
      </c>
      <c r="C19" s="19" t="n">
        <f aca="false">C8/AVERAGE(C$3:C$10)</f>
        <v>1.00926986676278</v>
      </c>
      <c r="D19" s="18" t="n">
        <f aca="false">D8/AVERAGE(D$3:D$10)</f>
        <v>0.193454819499487</v>
      </c>
      <c r="E19" s="19" t="n">
        <f aca="false">E8/AVERAGE(E$3:E$10)</f>
        <v>1.02192888495669</v>
      </c>
      <c r="F19" s="18" t="n">
        <f aca="false">F8/AVERAGE(F$3:F$10)</f>
        <v>0.123353606960004</v>
      </c>
      <c r="G19" s="19" t="n">
        <f aca="false">G8/AVERAGE(G$3:G$10)</f>
        <v>1.0693436357991</v>
      </c>
      <c r="H19" s="18" t="n">
        <f aca="false">H8/AVERAGE(H$3:H$10)</f>
        <v>0.145181848670495</v>
      </c>
      <c r="I19" s="19" t="n">
        <f aca="false">I8/AVERAGE(I$3:I$10)</f>
        <v>0.886502166780692</v>
      </c>
    </row>
    <row r="20" customFormat="false" ht="15" hidden="false" customHeight="false" outlineLevel="0" collapsed="false">
      <c r="A20" s="12" t="s">
        <v>13</v>
      </c>
      <c r="B20" s="18" t="n">
        <f aca="false">B9/AVERAGE(B$3:B$10)</f>
        <v>0.0853624729165816</v>
      </c>
      <c r="C20" s="19" t="n">
        <f aca="false">C9/AVERAGE(C$3:C$10)</f>
        <v>1.03402319926502</v>
      </c>
      <c r="D20" s="18" t="n">
        <f aca="false">D9/AVERAGE(D$3:D$10)</f>
        <v>0.194025316048008</v>
      </c>
      <c r="E20" s="19" t="n">
        <f aca="false">E9/AVERAGE(E$3:E$10)</f>
        <v>1.2456433638599</v>
      </c>
      <c r="F20" s="18" t="n">
        <f aca="false">F9/AVERAGE(F$3:F$10)</f>
        <v>0.0867336182388088</v>
      </c>
      <c r="G20" s="19" t="n">
        <f aca="false">G9/AVERAGE(G$3:G$10)</f>
        <v>1.24459823085097</v>
      </c>
      <c r="H20" s="18" t="n">
        <f aca="false">H9/AVERAGE(H$3:H$10)</f>
        <v>0.114449729153578</v>
      </c>
      <c r="I20" s="19" t="n">
        <f aca="false">I9/AVERAGE(I$3:I$10)</f>
        <v>1.01821629701123</v>
      </c>
    </row>
    <row r="21" customFormat="false" ht="15.75" hidden="false" customHeight="false" outlineLevel="0" collapsed="false">
      <c r="A21" s="15" t="s">
        <v>14</v>
      </c>
      <c r="B21" s="18" t="n">
        <f aca="false">B10/AVERAGE(B$3:B$10)</f>
        <v>0.0480357634428912</v>
      </c>
      <c r="C21" s="19" t="n">
        <f aca="false">C10/AVERAGE(C$3:C$10)</f>
        <v>1.09784985722388</v>
      </c>
      <c r="D21" s="20" t="n">
        <f aca="false">D10/AVERAGE(D$3:D$10)</f>
        <v>0.155215612290927</v>
      </c>
      <c r="E21" s="21" t="n">
        <f aca="false">E10/AVERAGE(E$3:E$10)</f>
        <v>1.43115258315873</v>
      </c>
      <c r="F21" s="20" t="n">
        <f aca="false">F10/AVERAGE(F$3:F$10)</f>
        <v>0.0620439962604573</v>
      </c>
      <c r="G21" s="21" t="n">
        <f aca="false">G10/AVERAGE(G$3:G$10)</f>
        <v>1.31786611464014</v>
      </c>
      <c r="H21" s="20" t="n">
        <f aca="false">H10/AVERAGE(H$3:H$10)</f>
        <v>0.0898233736474772</v>
      </c>
      <c r="I21" s="21" t="n">
        <f aca="false">I10/AVERAGE(I$3:I$10)</f>
        <v>1.10600896873737</v>
      </c>
    </row>
    <row r="22" customFormat="false" ht="15.75" hidden="false" customHeight="false" outlineLevel="0" collapsed="false"/>
    <row r="23" customFormat="false" ht="15" hidden="false" customHeight="false" outlineLevel="0" collapsed="false">
      <c r="A23" s="4" t="s">
        <v>0</v>
      </c>
      <c r="B23" s="5" t="s">
        <v>1</v>
      </c>
      <c r="C23" s="5"/>
      <c r="D23" s="5" t="s">
        <v>2</v>
      </c>
      <c r="E23" s="5"/>
      <c r="F23" s="5" t="s">
        <v>3</v>
      </c>
      <c r="G23" s="5"/>
      <c r="H23" s="6" t="s">
        <v>4</v>
      </c>
      <c r="I23" s="6"/>
    </row>
    <row r="24" customFormat="false" ht="15.75" hidden="false" customHeight="false" outlineLevel="0" collapsed="false">
      <c r="A24" s="4"/>
      <c r="B24" s="7" t="s">
        <v>25</v>
      </c>
      <c r="C24" s="8" t="s">
        <v>6</v>
      </c>
      <c r="D24" s="9" t="s">
        <v>25</v>
      </c>
      <c r="E24" s="10" t="s">
        <v>6</v>
      </c>
      <c r="F24" s="9" t="s">
        <v>25</v>
      </c>
      <c r="G24" s="10" t="s">
        <v>6</v>
      </c>
      <c r="H24" s="11" t="s">
        <v>25</v>
      </c>
      <c r="I24" s="10" t="s">
        <v>6</v>
      </c>
    </row>
    <row r="25" customFormat="false" ht="15" hidden="false" customHeight="false" outlineLevel="0" collapsed="false">
      <c r="A25" s="12" t="s">
        <v>7</v>
      </c>
      <c r="B25" s="22" t="n">
        <f aca="false">B14/$C14</f>
        <v>1.6309261369099</v>
      </c>
      <c r="C25" s="23"/>
      <c r="D25" s="22" t="n">
        <f aca="false">D14/$E14</f>
        <v>1.73445166855095</v>
      </c>
      <c r="E25" s="23"/>
      <c r="F25" s="22" t="n">
        <f aca="false">F14/$G14</f>
        <v>1.55328440614608</v>
      </c>
      <c r="G25" s="23"/>
      <c r="H25" s="22" t="n">
        <f aca="false">H14/$I14</f>
        <v>1.3040661625426</v>
      </c>
      <c r="I25" s="24"/>
    </row>
    <row r="26" customFormat="false" ht="15" hidden="false" customHeight="false" outlineLevel="0" collapsed="false">
      <c r="A26" s="12" t="s">
        <v>8</v>
      </c>
      <c r="B26" s="18" t="n">
        <f aca="false">B15/$C15</f>
        <v>1.59597946648256</v>
      </c>
      <c r="C26" s="14"/>
      <c r="D26" s="18" t="n">
        <f aca="false">D15/$E15</f>
        <v>2.13661317342157</v>
      </c>
      <c r="E26" s="14"/>
      <c r="F26" s="18" t="n">
        <f aca="false">F15/$G15</f>
        <v>1.8981365731781</v>
      </c>
      <c r="G26" s="14"/>
      <c r="H26" s="18" t="n">
        <f aca="false">H15/$I15</f>
        <v>1.2990621483891</v>
      </c>
      <c r="I26" s="25"/>
    </row>
    <row r="27" customFormat="false" ht="15" hidden="false" customHeight="false" outlineLevel="0" collapsed="false">
      <c r="A27" s="12" t="s">
        <v>9</v>
      </c>
      <c r="B27" s="18" t="n">
        <f aca="false">B16/$C16</f>
        <v>1.97092002324882</v>
      </c>
      <c r="C27" s="14"/>
      <c r="D27" s="18" t="n">
        <f aca="false">D16/$E16</f>
        <v>2.26085629384518</v>
      </c>
      <c r="E27" s="14"/>
      <c r="F27" s="18" t="n">
        <f aca="false">F16/$G16</f>
        <v>2.41038854999252</v>
      </c>
      <c r="G27" s="14"/>
      <c r="H27" s="18" t="n">
        <f aca="false">H16/$I16</f>
        <v>2.01862988766739</v>
      </c>
      <c r="I27" s="25"/>
    </row>
    <row r="28" customFormat="false" ht="15" hidden="false" customHeight="false" outlineLevel="0" collapsed="false">
      <c r="A28" s="12" t="s">
        <v>10</v>
      </c>
      <c r="B28" s="18" t="n">
        <f aca="false">B17/$C17</f>
        <v>2.51799630137234</v>
      </c>
      <c r="C28" s="14"/>
      <c r="D28" s="18" t="n">
        <f aca="false">D17/$E17</f>
        <v>2.51492954775044</v>
      </c>
      <c r="E28" s="14"/>
      <c r="F28" s="18" t="n">
        <f aca="false">F17/$G17</f>
        <v>3.48841654208642</v>
      </c>
      <c r="G28" s="14"/>
      <c r="H28" s="18" t="n">
        <f aca="false">H17/$I17</f>
        <v>3.06100897012892</v>
      </c>
      <c r="I28" s="25"/>
    </row>
    <row r="29" customFormat="false" ht="15" hidden="false" customHeight="false" outlineLevel="0" collapsed="false">
      <c r="A29" s="12" t="s">
        <v>11</v>
      </c>
      <c r="B29" s="18" t="n">
        <f aca="false">B18/$C18</f>
        <v>0.189222866171943</v>
      </c>
      <c r="C29" s="14"/>
      <c r="D29" s="18" t="n">
        <f aca="false">D18/$E18</f>
        <v>0.162535717772959</v>
      </c>
      <c r="E29" s="14"/>
      <c r="F29" s="18" t="n">
        <f aca="false">F18/$G18</f>
        <v>0.0623877523839561</v>
      </c>
      <c r="G29" s="14"/>
      <c r="H29" s="18" t="n">
        <f aca="false">H18/$I18</f>
        <v>0.107457962302348</v>
      </c>
      <c r="I29" s="25"/>
    </row>
    <row r="30" customFormat="false" ht="15" hidden="false" customHeight="false" outlineLevel="0" collapsed="false">
      <c r="A30" s="12" t="s">
        <v>12</v>
      </c>
      <c r="B30" s="18" t="n">
        <f aca="false">B19/$C19</f>
        <v>0.244767627881797</v>
      </c>
      <c r="C30" s="14"/>
      <c r="D30" s="18" t="n">
        <f aca="false">D19/$E19</f>
        <v>0.189303602576695</v>
      </c>
      <c r="E30" s="14"/>
      <c r="F30" s="18" t="n">
        <f aca="false">F19/$G19</f>
        <v>0.115354506101142</v>
      </c>
      <c r="G30" s="14"/>
      <c r="H30" s="18" t="n">
        <f aca="false">H19/$I19</f>
        <v>0.163769310567755</v>
      </c>
      <c r="I30" s="25"/>
    </row>
    <row r="31" customFormat="false" ht="15" hidden="false" customHeight="false" outlineLevel="0" collapsed="false">
      <c r="A31" s="12" t="s">
        <v>13</v>
      </c>
      <c r="B31" s="18" t="n">
        <f aca="false">B20/$C20</f>
        <v>0.0825537308807546</v>
      </c>
      <c r="C31" s="14"/>
      <c r="D31" s="18" t="n">
        <f aca="false">D20/$E20</f>
        <v>0.155763135482677</v>
      </c>
      <c r="E31" s="14"/>
      <c r="F31" s="18" t="n">
        <f aca="false">F20/$G20</f>
        <v>0.0696880455787779</v>
      </c>
      <c r="G31" s="14"/>
      <c r="H31" s="18" t="n">
        <f aca="false">H20/$I20</f>
        <v>0.112402177699887</v>
      </c>
      <c r="I31" s="25"/>
    </row>
    <row r="32" customFormat="false" ht="15.75" hidden="false" customHeight="false" outlineLevel="0" collapsed="false">
      <c r="A32" s="15" t="s">
        <v>14</v>
      </c>
      <c r="B32" s="20" t="n">
        <f aca="false">B21/$C21</f>
        <v>0.0437544015029146</v>
      </c>
      <c r="C32" s="16"/>
      <c r="D32" s="20" t="n">
        <f aca="false">D21/$E21</f>
        <v>0.108454971271021</v>
      </c>
      <c r="E32" s="16"/>
      <c r="F32" s="20" t="n">
        <f aca="false">F21/$G21</f>
        <v>0.0470791346489695</v>
      </c>
      <c r="G32" s="16"/>
      <c r="H32" s="20" t="n">
        <f aca="false">H21/$I21</f>
        <v>0.0812139649735572</v>
      </c>
      <c r="I32" s="26"/>
    </row>
    <row r="33" customFormat="false" ht="15.75" hidden="false" customHeight="false" outlineLevel="0" collapsed="false"/>
    <row r="34" customFormat="false" ht="15" hidden="false" customHeight="false" outlineLevel="0" collapsed="false">
      <c r="A34" s="27" t="s">
        <v>15</v>
      </c>
      <c r="B34" s="5" t="s">
        <v>1</v>
      </c>
      <c r="C34" s="5"/>
      <c r="D34" s="5" t="s">
        <v>2</v>
      </c>
      <c r="E34" s="5"/>
      <c r="F34" s="5" t="s">
        <v>3</v>
      </c>
      <c r="G34" s="5"/>
      <c r="H34" s="5" t="s">
        <v>4</v>
      </c>
      <c r="I34" s="5"/>
    </row>
    <row r="35" customFormat="false" ht="15.75" hidden="false" customHeight="false" outlineLevel="0" collapsed="false">
      <c r="A35" s="27"/>
      <c r="B35" s="9" t="s">
        <v>25</v>
      </c>
      <c r="C35" s="10" t="s">
        <v>6</v>
      </c>
      <c r="D35" s="9" t="s">
        <v>25</v>
      </c>
      <c r="E35" s="10" t="s">
        <v>6</v>
      </c>
      <c r="F35" s="9" t="s">
        <v>25</v>
      </c>
      <c r="G35" s="10" t="s">
        <v>6</v>
      </c>
      <c r="H35" s="9" t="s">
        <v>25</v>
      </c>
      <c r="I35" s="10" t="s">
        <v>6</v>
      </c>
    </row>
    <row r="36" customFormat="false" ht="15" hidden="false" customHeight="false" outlineLevel="0" collapsed="false">
      <c r="A36" s="28" t="s">
        <v>16</v>
      </c>
      <c r="B36" s="29" t="n">
        <f aca="false">B27</f>
        <v>1.97092002324882</v>
      </c>
      <c r="C36" s="30"/>
      <c r="D36" s="29" t="n">
        <f aca="false">D27</f>
        <v>2.26085629384518</v>
      </c>
      <c r="E36" s="30"/>
      <c r="F36" s="29" t="n">
        <f aca="false">F27</f>
        <v>2.41038854999252</v>
      </c>
      <c r="G36" s="30"/>
      <c r="H36" s="29" t="n">
        <f aca="false">H27</f>
        <v>2.01862988766739</v>
      </c>
      <c r="I36" s="25"/>
      <c r="J36" s="1" t="n">
        <f aca="false">AVERAGE(B36,D36,F36,H36)</f>
        <v>2.16519868868848</v>
      </c>
    </row>
    <row r="37" customFormat="false" ht="15" hidden="false" customHeight="false" outlineLevel="0" collapsed="false">
      <c r="A37" s="31" t="s">
        <v>14</v>
      </c>
      <c r="B37" s="29" t="n">
        <f aca="false">B32</f>
        <v>0.0437544015029146</v>
      </c>
      <c r="C37" s="30"/>
      <c r="D37" s="29" t="n">
        <f aca="false">D32</f>
        <v>0.108454971271021</v>
      </c>
      <c r="E37" s="30"/>
      <c r="F37" s="29" t="n">
        <f aca="false">F32</f>
        <v>0.0470791346489695</v>
      </c>
      <c r="G37" s="30"/>
      <c r="H37" s="29" t="n">
        <f aca="false">H32</f>
        <v>0.0812139649735572</v>
      </c>
      <c r="I37" s="25"/>
      <c r="J37" s="1" t="n">
        <f aca="false">AVERAGE(B37,D37,F37,H37)</f>
        <v>0.0701256180991155</v>
      </c>
    </row>
    <row r="38" customFormat="false" ht="15" hidden="false" customHeight="false" outlineLevel="0" collapsed="false">
      <c r="A38" s="31" t="s">
        <v>13</v>
      </c>
      <c r="B38" s="29" t="n">
        <f aca="false">B31</f>
        <v>0.0825537308807546</v>
      </c>
      <c r="C38" s="30"/>
      <c r="D38" s="29" t="n">
        <f aca="false">D31</f>
        <v>0.155763135482677</v>
      </c>
      <c r="E38" s="30"/>
      <c r="F38" s="29" t="n">
        <f aca="false">F31</f>
        <v>0.0696880455787779</v>
      </c>
      <c r="G38" s="30"/>
      <c r="H38" s="29" t="n">
        <f aca="false">H31</f>
        <v>0.112402177699887</v>
      </c>
      <c r="I38" s="25"/>
      <c r="J38" s="1" t="n">
        <f aca="false">AVERAGE(B38,D38,F38,H38)</f>
        <v>0.105101772410524</v>
      </c>
    </row>
    <row r="39" customFormat="false" ht="15.75" hidden="false" customHeight="false" outlineLevel="0" collapsed="false">
      <c r="A39" s="32" t="s">
        <v>12</v>
      </c>
      <c r="B39" s="33" t="n">
        <f aca="false">B30</f>
        <v>0.244767627881797</v>
      </c>
      <c r="C39" s="34"/>
      <c r="D39" s="33" t="n">
        <f aca="false">D30</f>
        <v>0.189303602576695</v>
      </c>
      <c r="E39" s="34"/>
      <c r="F39" s="33" t="n">
        <f aca="false">F30</f>
        <v>0.115354506101142</v>
      </c>
      <c r="G39" s="34"/>
      <c r="H39" s="33" t="n">
        <f aca="false">H30</f>
        <v>0.163769310567755</v>
      </c>
      <c r="I39" s="26"/>
      <c r="J39" s="1" t="n">
        <f aca="false">AVERAGE(B39,D39,F39,H39)</f>
        <v>0.178298761781847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mergeCells count="20">
    <mergeCell ref="A1:A2"/>
    <mergeCell ref="B1:C1"/>
    <mergeCell ref="D1:E1"/>
    <mergeCell ref="F1:G1"/>
    <mergeCell ref="H1:I1"/>
    <mergeCell ref="A12:A13"/>
    <mergeCell ref="B12:C12"/>
    <mergeCell ref="D12:E12"/>
    <mergeCell ref="F12:G12"/>
    <mergeCell ref="H12:I12"/>
    <mergeCell ref="A23:A24"/>
    <mergeCell ref="B23:C23"/>
    <mergeCell ref="D23:E23"/>
    <mergeCell ref="F23:G23"/>
    <mergeCell ref="H23:I23"/>
    <mergeCell ref="A34:A35"/>
    <mergeCell ref="B34:C34"/>
    <mergeCell ref="D34:E34"/>
    <mergeCell ref="F34:G34"/>
    <mergeCell ref="H34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H43" activeCellId="0" sqref="H43:L46"/>
    </sheetView>
  </sheetViews>
  <sheetFormatPr defaultRowHeight="15" zeroHeight="false" outlineLevelRow="0" outlineLevelCol="0"/>
  <cols>
    <col collapsed="false" customWidth="true" hidden="false" outlineLevel="0" max="1" min="1" style="1" width="34.57"/>
    <col collapsed="false" customWidth="true" hidden="false" outlineLevel="0" max="8" min="2" style="2" width="19.14"/>
    <col collapsed="false" customWidth="true" hidden="false" outlineLevel="0" max="9" min="9" style="3" width="19.14"/>
    <col collapsed="false" customWidth="true" hidden="false" outlineLevel="0" max="1025" min="10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6" t="s">
        <v>4</v>
      </c>
      <c r="I1" s="6"/>
    </row>
    <row r="2" customFormat="false" ht="15.75" hidden="false" customHeight="false" outlineLevel="0" collapsed="false">
      <c r="A2" s="4"/>
      <c r="B2" s="7" t="s">
        <v>26</v>
      </c>
      <c r="C2" s="8" t="s">
        <v>6</v>
      </c>
      <c r="D2" s="9" t="s">
        <v>26</v>
      </c>
      <c r="E2" s="10" t="s">
        <v>6</v>
      </c>
      <c r="F2" s="9" t="s">
        <v>26</v>
      </c>
      <c r="G2" s="10" t="s">
        <v>6</v>
      </c>
      <c r="H2" s="11" t="s">
        <v>26</v>
      </c>
      <c r="I2" s="10" t="s">
        <v>6</v>
      </c>
    </row>
    <row r="3" customFormat="false" ht="19.5" hidden="false" customHeight="true" outlineLevel="0" collapsed="false">
      <c r="A3" s="12" t="s">
        <v>7</v>
      </c>
      <c r="B3" s="13" t="n">
        <v>9224933.11</v>
      </c>
      <c r="C3" s="13" t="n">
        <v>2388264</v>
      </c>
      <c r="D3" s="13" t="n">
        <v>3075607.88</v>
      </c>
      <c r="E3" s="13" t="n">
        <v>4103211</v>
      </c>
      <c r="F3" s="13" t="n">
        <v>269585.52</v>
      </c>
      <c r="G3" s="13" t="n">
        <v>799929.85</v>
      </c>
      <c r="H3" s="14" t="n">
        <v>2522686.91</v>
      </c>
      <c r="I3" s="13" t="n">
        <v>2279187</v>
      </c>
    </row>
    <row r="4" customFormat="false" ht="19.5" hidden="false" customHeight="true" outlineLevel="0" collapsed="false">
      <c r="A4" s="12" t="s">
        <v>8</v>
      </c>
      <c r="B4" s="13" t="n">
        <v>10067476.36</v>
      </c>
      <c r="C4" s="13" t="n">
        <v>2625101</v>
      </c>
      <c r="D4" s="13" t="n">
        <v>3654315.77</v>
      </c>
      <c r="E4" s="13" t="n">
        <v>3514518.43</v>
      </c>
      <c r="F4" s="13" t="n">
        <v>394683.91</v>
      </c>
      <c r="G4" s="13" t="n">
        <v>822907.29</v>
      </c>
      <c r="H4" s="14" t="n">
        <v>4956358.87</v>
      </c>
      <c r="I4" s="13" t="n">
        <v>2240046</v>
      </c>
    </row>
    <row r="5" customFormat="false" ht="19.5" hidden="false" customHeight="true" outlineLevel="0" collapsed="false">
      <c r="A5" s="12" t="s">
        <v>9</v>
      </c>
      <c r="B5" s="13" t="n">
        <v>1929740.46</v>
      </c>
      <c r="C5" s="13" t="n">
        <v>2374883.27</v>
      </c>
      <c r="D5" s="13" t="n">
        <v>231421.71</v>
      </c>
      <c r="E5" s="13" t="n">
        <v>2994792.06</v>
      </c>
      <c r="F5" s="13" t="n">
        <v>61170.85</v>
      </c>
      <c r="G5" s="13" t="n">
        <v>670898.67</v>
      </c>
      <c r="H5" s="14" t="n">
        <v>805392.14</v>
      </c>
      <c r="I5" s="13" t="n">
        <v>1834919.03</v>
      </c>
    </row>
    <row r="6" customFormat="false" ht="19.5" hidden="false" customHeight="true" outlineLevel="0" collapsed="false">
      <c r="A6" s="12" t="s">
        <v>10</v>
      </c>
      <c r="B6" s="13" t="n">
        <v>2298542.46</v>
      </c>
      <c r="C6" s="13" t="n">
        <v>2637534.98</v>
      </c>
      <c r="D6" s="13" t="n">
        <v>435115.45</v>
      </c>
      <c r="E6" s="13" t="n">
        <v>3077271.62</v>
      </c>
      <c r="F6" s="13" t="n">
        <v>63953.01</v>
      </c>
      <c r="G6" s="13" t="n">
        <v>683138.22</v>
      </c>
      <c r="H6" s="14" t="n">
        <v>1318219.64</v>
      </c>
      <c r="I6" s="13" t="n">
        <v>1873504.35</v>
      </c>
    </row>
    <row r="7" customFormat="false" ht="19.5" hidden="false" customHeight="true" outlineLevel="0" collapsed="false">
      <c r="A7" s="12" t="s">
        <v>11</v>
      </c>
      <c r="B7" s="13" t="n">
        <v>1674346.3</v>
      </c>
      <c r="C7" s="13" t="n">
        <v>2671916.27</v>
      </c>
      <c r="D7" s="13" t="n">
        <v>155642.24</v>
      </c>
      <c r="E7" s="13" t="n">
        <v>3437691.67</v>
      </c>
      <c r="F7" s="13" t="n">
        <v>32698.24</v>
      </c>
      <c r="G7" s="13" t="n">
        <v>901282.13</v>
      </c>
      <c r="H7" s="14" t="n">
        <v>436151</v>
      </c>
      <c r="I7" s="13" t="n">
        <v>1896801.16</v>
      </c>
    </row>
    <row r="8" customFormat="false" ht="19.5" hidden="false" customHeight="true" outlineLevel="0" collapsed="false">
      <c r="A8" s="12" t="s">
        <v>12</v>
      </c>
      <c r="B8" s="13" t="n">
        <v>1162950.29</v>
      </c>
      <c r="C8" s="13" t="n">
        <v>2637534.98</v>
      </c>
      <c r="D8" s="13" t="n">
        <v>223217.99</v>
      </c>
      <c r="E8" s="13" t="n">
        <v>4069274.98</v>
      </c>
      <c r="F8" s="13" t="n">
        <v>42799.95</v>
      </c>
      <c r="G8" s="13" t="n">
        <v>949381.71</v>
      </c>
      <c r="H8" s="14" t="n">
        <v>649108.43</v>
      </c>
      <c r="I8" s="13" t="n">
        <v>1798930.29</v>
      </c>
    </row>
    <row r="9" customFormat="false" ht="19.5" hidden="false" customHeight="true" outlineLevel="0" collapsed="false">
      <c r="A9" s="12" t="s">
        <v>13</v>
      </c>
      <c r="B9" s="13" t="n">
        <v>1776510.65</v>
      </c>
      <c r="C9" s="13" t="n">
        <v>2702223.11</v>
      </c>
      <c r="D9" s="13" t="n">
        <v>270720.64</v>
      </c>
      <c r="E9" s="13" t="n">
        <v>4960096</v>
      </c>
      <c r="F9" s="13" t="n">
        <v>39165.42</v>
      </c>
      <c r="G9" s="13" t="n">
        <v>1104975.76</v>
      </c>
      <c r="H9" s="14" t="n">
        <v>707181.89</v>
      </c>
      <c r="I9" s="13" t="n">
        <v>2066210.56</v>
      </c>
    </row>
    <row r="10" customFormat="false" ht="19.5" hidden="false" customHeight="true" outlineLevel="0" collapsed="false">
      <c r="A10" s="15" t="s">
        <v>14</v>
      </c>
      <c r="B10" s="13" t="n">
        <v>1490170.76</v>
      </c>
      <c r="C10" s="13" t="n">
        <v>2869021.95</v>
      </c>
      <c r="D10" s="13" t="n">
        <v>276525.48</v>
      </c>
      <c r="E10" s="13" t="n">
        <v>5698785.39</v>
      </c>
      <c r="F10" s="13" t="n">
        <v>34920</v>
      </c>
      <c r="G10" s="13" t="n">
        <v>1170024.25</v>
      </c>
      <c r="H10" s="16" t="n">
        <v>653294.39</v>
      </c>
      <c r="I10" s="13" t="n">
        <v>2244363.42</v>
      </c>
    </row>
    <row r="11" customFormat="false" ht="15.75" hidden="false" customHeight="false" outlineLevel="0" collapsed="false"/>
    <row r="12" customFormat="false" ht="15" hidden="false" customHeight="false" outlineLevel="0" collapsed="false">
      <c r="A12" s="17" t="s">
        <v>0</v>
      </c>
      <c r="B12" s="5" t="s">
        <v>1</v>
      </c>
      <c r="C12" s="5"/>
      <c r="D12" s="5" t="s">
        <v>2</v>
      </c>
      <c r="E12" s="5"/>
      <c r="F12" s="5" t="s">
        <v>3</v>
      </c>
      <c r="G12" s="5"/>
      <c r="H12" s="6" t="s">
        <v>4</v>
      </c>
      <c r="I12" s="6"/>
    </row>
    <row r="13" customFormat="false" ht="15.75" hidden="false" customHeight="false" outlineLevel="0" collapsed="false">
      <c r="A13" s="17"/>
      <c r="B13" s="9" t="s">
        <v>26</v>
      </c>
      <c r="C13" s="10" t="s">
        <v>6</v>
      </c>
      <c r="D13" s="9" t="s">
        <v>26</v>
      </c>
      <c r="E13" s="10" t="s">
        <v>6</v>
      </c>
      <c r="F13" s="9" t="s">
        <v>26</v>
      </c>
      <c r="G13" s="10" t="s">
        <v>6</v>
      </c>
      <c r="H13" s="11" t="s">
        <v>26</v>
      </c>
      <c r="I13" s="10" t="s">
        <v>6</v>
      </c>
    </row>
    <row r="14" customFormat="false" ht="15" hidden="false" customHeight="false" outlineLevel="0" collapsed="false">
      <c r="A14" s="12" t="s">
        <v>7</v>
      </c>
      <c r="B14" s="18" t="n">
        <f aca="false">B3/AVERAGE(B$3:B$10)</f>
        <v>2.49114889409576</v>
      </c>
      <c r="C14" s="19" t="n">
        <f aca="false">C3/AVERAGE(C$3:C$10)</f>
        <v>0.913884709530695</v>
      </c>
      <c r="D14" s="18" t="n">
        <f aca="false">D3/AVERAGE(D$3:D$10)</f>
        <v>2.95640306253774</v>
      </c>
      <c r="E14" s="19" t="n">
        <f aca="false">E3/AVERAGE(E$3:E$10)</f>
        <v>1.03045133656021</v>
      </c>
      <c r="F14" s="18" t="n">
        <f aca="false">F3/AVERAGE(F$3:F$10)</f>
        <v>2.2968447466599</v>
      </c>
      <c r="G14" s="19" t="n">
        <f aca="false">G3/AVERAGE(G$3:G$10)</f>
        <v>0.901007345278671</v>
      </c>
      <c r="H14" s="18" t="n">
        <f aca="false">H3/AVERAGE(H$3:H$10)</f>
        <v>1.67503623327528</v>
      </c>
      <c r="I14" s="19" t="n">
        <f aca="false">I3/AVERAGE(I$3:I$10)</f>
        <v>1.12316982221606</v>
      </c>
    </row>
    <row r="15" customFormat="false" ht="15" hidden="false" customHeight="false" outlineLevel="0" collapsed="false">
      <c r="A15" s="12" t="s">
        <v>8</v>
      </c>
      <c r="B15" s="18" t="n">
        <f aca="false">B4/AVERAGE(B$3:B$10)</f>
        <v>2.71867365340162</v>
      </c>
      <c r="C15" s="19" t="n">
        <f aca="false">C4/AVERAGE(C$3:C$10)</f>
        <v>1.00451192367081</v>
      </c>
      <c r="D15" s="18" t="n">
        <f aca="false">D4/AVERAGE(D$3:D$10)</f>
        <v>3.5126813155089</v>
      </c>
      <c r="E15" s="19" t="n">
        <f aca="false">E4/AVERAGE(E$3:E$10)</f>
        <v>0.882611255808926</v>
      </c>
      <c r="F15" s="18" t="n">
        <f aca="false">F4/AVERAGE(F$3:F$10)</f>
        <v>3.36267194645576</v>
      </c>
      <c r="G15" s="19" t="n">
        <f aca="false">G4/AVERAGE(G$3:G$10)</f>
        <v>0.926888167472892</v>
      </c>
      <c r="H15" s="18" t="n">
        <f aca="false">H4/AVERAGE(H$3:H$10)</f>
        <v>3.29096752334015</v>
      </c>
      <c r="I15" s="19" t="n">
        <f aca="false">I4/AVERAGE(I$3:I$10)</f>
        <v>1.10388136979361</v>
      </c>
    </row>
    <row r="16" customFormat="false" ht="15" hidden="false" customHeight="false" outlineLevel="0" collapsed="false">
      <c r="A16" s="12" t="s">
        <v>9</v>
      </c>
      <c r="B16" s="18" t="n">
        <f aca="false">B5/AVERAGE(B$3:B$10)</f>
        <v>0.521117145837044</v>
      </c>
      <c r="C16" s="19" t="n">
        <f aca="false">C5/AVERAGE(C$3:C$10)</f>
        <v>0.908764486410738</v>
      </c>
      <c r="D16" s="18" t="n">
        <f aca="false">D5/AVERAGE(D$3:D$10)</f>
        <v>0.222452236720671</v>
      </c>
      <c r="E16" s="19" t="n">
        <f aca="false">E5/AVERAGE(E$3:E$10)</f>
        <v>0.75209085785423</v>
      </c>
      <c r="F16" s="18" t="n">
        <f aca="false">F5/AVERAGE(F$3:F$10)</f>
        <v>0.52117022261144</v>
      </c>
      <c r="G16" s="19" t="n">
        <f aca="false">G5/AVERAGE(G$3:G$10)</f>
        <v>0.755672050002499</v>
      </c>
      <c r="H16" s="18" t="n">
        <f aca="false">H5/AVERAGE(H$3:H$10)</f>
        <v>0.534771481608518</v>
      </c>
      <c r="I16" s="19" t="n">
        <f aca="false">I5/AVERAGE(I$3:I$10)</f>
        <v>0.904237204189899</v>
      </c>
    </row>
    <row r="17" customFormat="false" ht="15" hidden="false" customHeight="false" outlineLevel="0" collapsed="false">
      <c r="A17" s="12" t="s">
        <v>10</v>
      </c>
      <c r="B17" s="18" t="n">
        <f aca="false">B6/AVERAGE(B$3:B$10)</f>
        <v>0.620710355184478</v>
      </c>
      <c r="C17" s="19" t="n">
        <f aca="false">C6/AVERAGE(C$3:C$10)</f>
        <v>1.00926986676278</v>
      </c>
      <c r="D17" s="18" t="n">
        <f aca="false">D6/AVERAGE(D$3:D$10)</f>
        <v>0.418251187774134</v>
      </c>
      <c r="E17" s="19" t="n">
        <f aca="false">E6/AVERAGE(E$3:E$10)</f>
        <v>0.772804190130074</v>
      </c>
      <c r="F17" s="18" t="n">
        <f aca="false">F6/AVERAGE(F$3:F$10)</f>
        <v>0.544873979327926</v>
      </c>
      <c r="G17" s="19" t="n">
        <f aca="false">G6/AVERAGE(G$3:G$10)</f>
        <v>0.76945816443854</v>
      </c>
      <c r="H17" s="18" t="n">
        <f aca="false">H6/AVERAGE(H$3:H$10)</f>
        <v>0.875283275012154</v>
      </c>
      <c r="I17" s="19" t="n">
        <f aca="false">I6/AVERAGE(I$3:I$10)</f>
        <v>0.923251820807382</v>
      </c>
    </row>
    <row r="18" customFormat="false" ht="15" hidden="false" customHeight="false" outlineLevel="0" collapsed="false">
      <c r="A18" s="12" t="s">
        <v>11</v>
      </c>
      <c r="B18" s="18" t="n">
        <f aca="false">B7/AVERAGE(B$3:B$10)</f>
        <v>0.452149179169315</v>
      </c>
      <c r="C18" s="19" t="n">
        <f aca="false">C7/AVERAGE(C$3:C$10)</f>
        <v>1.0224260903733</v>
      </c>
      <c r="D18" s="18" t="n">
        <f aca="false">D7/AVERAGE(D$3:D$10)</f>
        <v>0.149609837453087</v>
      </c>
      <c r="E18" s="19" t="n">
        <f aca="false">E7/AVERAGE(E$3:E$10)</f>
        <v>0.863317527671233</v>
      </c>
      <c r="F18" s="18" t="n">
        <f aca="false">F7/AVERAGE(F$3:F$10)</f>
        <v>0.278586107922357</v>
      </c>
      <c r="G18" s="19" t="n">
        <f aca="false">G7/AVERAGE(G$3:G$10)</f>
        <v>1.0151662915172</v>
      </c>
      <c r="H18" s="18" t="n">
        <f aca="false">H7/AVERAGE(H$3:H$10)</f>
        <v>0.289599444656906</v>
      </c>
      <c r="I18" s="19" t="n">
        <f aca="false">I7/AVERAGE(I$3:I$10)</f>
        <v>0.934732350463747</v>
      </c>
    </row>
    <row r="19" customFormat="false" ht="15" hidden="false" customHeight="false" outlineLevel="0" collapsed="false">
      <c r="A19" s="12" t="s">
        <v>12</v>
      </c>
      <c r="B19" s="18" t="n">
        <f aca="false">B8/AVERAGE(B$3:B$10)</f>
        <v>0.314049142067096</v>
      </c>
      <c r="C19" s="19" t="n">
        <f aca="false">C8/AVERAGE(C$3:C$10)</f>
        <v>1.00926986676278</v>
      </c>
      <c r="D19" s="18" t="n">
        <f aca="false">D8/AVERAGE(D$3:D$10)</f>
        <v>0.214566477586707</v>
      </c>
      <c r="E19" s="19" t="n">
        <f aca="false">E8/AVERAGE(E$3:E$10)</f>
        <v>1.02192888495669</v>
      </c>
      <c r="F19" s="18" t="n">
        <f aca="false">F8/AVERAGE(F$3:F$10)</f>
        <v>0.364651782168443</v>
      </c>
      <c r="G19" s="19" t="n">
        <f aca="false">G8/AVERAGE(G$3:G$10)</f>
        <v>1.0693436357991</v>
      </c>
      <c r="H19" s="18" t="n">
        <f aca="false">H8/AVERAGE(H$3:H$10)</f>
        <v>0.43100082505856</v>
      </c>
      <c r="I19" s="19" t="n">
        <f aca="false">I8/AVERAGE(I$3:I$10)</f>
        <v>0.886502166780692</v>
      </c>
    </row>
    <row r="20" customFormat="false" ht="15" hidden="false" customHeight="false" outlineLevel="0" collapsed="false">
      <c r="A20" s="12" t="s">
        <v>13</v>
      </c>
      <c r="B20" s="18" t="n">
        <f aca="false">B9/AVERAGE(B$3:B$10)</f>
        <v>0.479738171358605</v>
      </c>
      <c r="C20" s="19" t="n">
        <f aca="false">C9/AVERAGE(C$3:C$10)</f>
        <v>1.03402319926502</v>
      </c>
      <c r="D20" s="18" t="n">
        <f aca="false">D9/AVERAGE(D$3:D$10)</f>
        <v>0.260228013588057</v>
      </c>
      <c r="E20" s="19" t="n">
        <f aca="false">E9/AVERAGE(E$3:E$10)</f>
        <v>1.2456433638599</v>
      </c>
      <c r="F20" s="18" t="n">
        <f aca="false">F9/AVERAGE(F$3:F$10)</f>
        <v>0.33368590856708</v>
      </c>
      <c r="G20" s="19" t="n">
        <f aca="false">G9/AVERAGE(G$3:G$10)</f>
        <v>1.24459823085097</v>
      </c>
      <c r="H20" s="18" t="n">
        <f aca="false">H9/AVERAGE(H$3:H$10)</f>
        <v>0.469560960803531</v>
      </c>
      <c r="I20" s="19" t="n">
        <f aca="false">I9/AVERAGE(I$3:I$10)</f>
        <v>1.01821629701123</v>
      </c>
    </row>
    <row r="21" customFormat="false" ht="15.75" hidden="false" customHeight="false" outlineLevel="0" collapsed="false">
      <c r="A21" s="15" t="s">
        <v>14</v>
      </c>
      <c r="B21" s="18" t="n">
        <f aca="false">B10/AVERAGE(B$3:B$10)</f>
        <v>0.402413458886082</v>
      </c>
      <c r="C21" s="19" t="n">
        <f aca="false">C10/AVERAGE(C$3:C$10)</f>
        <v>1.09784985722388</v>
      </c>
      <c r="D21" s="20" t="n">
        <f aca="false">D10/AVERAGE(D$3:D$10)</f>
        <v>0.265807868830703</v>
      </c>
      <c r="E21" s="21" t="n">
        <f aca="false">E10/AVERAGE(E$3:E$10)</f>
        <v>1.43115258315873</v>
      </c>
      <c r="F21" s="20" t="n">
        <f aca="false">F10/AVERAGE(F$3:F$10)</f>
        <v>0.297515306287088</v>
      </c>
      <c r="G21" s="21" t="n">
        <f aca="false">G10/AVERAGE(G$3:G$10)</f>
        <v>1.31786611464014</v>
      </c>
      <c r="H21" s="20" t="n">
        <f aca="false">H10/AVERAGE(H$3:H$10)</f>
        <v>0.433780256244906</v>
      </c>
      <c r="I21" s="21" t="n">
        <f aca="false">I10/AVERAGE(I$3:I$10)</f>
        <v>1.10600896873737</v>
      </c>
    </row>
    <row r="22" customFormat="false" ht="15.75" hidden="false" customHeight="false" outlineLevel="0" collapsed="false"/>
    <row r="23" customFormat="false" ht="15" hidden="false" customHeight="false" outlineLevel="0" collapsed="false">
      <c r="A23" s="4" t="s">
        <v>0</v>
      </c>
      <c r="B23" s="5" t="s">
        <v>1</v>
      </c>
      <c r="C23" s="5"/>
      <c r="D23" s="5" t="s">
        <v>2</v>
      </c>
      <c r="E23" s="5"/>
      <c r="F23" s="5" t="s">
        <v>3</v>
      </c>
      <c r="G23" s="5"/>
      <c r="H23" s="6" t="s">
        <v>4</v>
      </c>
      <c r="I23" s="6"/>
    </row>
    <row r="24" customFormat="false" ht="15.75" hidden="false" customHeight="false" outlineLevel="0" collapsed="false">
      <c r="A24" s="4"/>
      <c r="B24" s="7" t="s">
        <v>26</v>
      </c>
      <c r="C24" s="8" t="s">
        <v>6</v>
      </c>
      <c r="D24" s="9" t="s">
        <v>26</v>
      </c>
      <c r="E24" s="10" t="s">
        <v>6</v>
      </c>
      <c r="F24" s="9" t="s">
        <v>26</v>
      </c>
      <c r="G24" s="10" t="s">
        <v>6</v>
      </c>
      <c r="H24" s="11" t="s">
        <v>26</v>
      </c>
      <c r="I24" s="10" t="s">
        <v>6</v>
      </c>
    </row>
    <row r="25" customFormat="false" ht="15" hidden="false" customHeight="false" outlineLevel="0" collapsed="false">
      <c r="A25" s="12" t="s">
        <v>7</v>
      </c>
      <c r="B25" s="22" t="n">
        <f aca="false">B14/$C14</f>
        <v>2.72588967526882</v>
      </c>
      <c r="C25" s="23"/>
      <c r="D25" s="22" t="n">
        <f aca="false">D14/$E14</f>
        <v>2.86903704973261</v>
      </c>
      <c r="E25" s="23"/>
      <c r="F25" s="22" t="n">
        <f aca="false">F14/$G14</f>
        <v>2.54919647292056</v>
      </c>
      <c r="G25" s="23"/>
      <c r="H25" s="22" t="n">
        <f aca="false">H14/$I14</f>
        <v>1.4913472567936</v>
      </c>
      <c r="I25" s="24"/>
    </row>
    <row r="26" customFormat="false" ht="15" hidden="false" customHeight="false" outlineLevel="0" collapsed="false">
      <c r="A26" s="12" t="s">
        <v>8</v>
      </c>
      <c r="B26" s="18" t="n">
        <f aca="false">B15/$C15</f>
        <v>2.70646230207673</v>
      </c>
      <c r="C26" s="14"/>
      <c r="D26" s="18" t="n">
        <f aca="false">D15/$E15</f>
        <v>3.97987369001937</v>
      </c>
      <c r="E26" s="14"/>
      <c r="F26" s="18" t="n">
        <f aca="false">F15/$G15</f>
        <v>3.62791549667086</v>
      </c>
      <c r="G26" s="14"/>
      <c r="H26" s="18" t="n">
        <f aca="false">H15/$I15</f>
        <v>2.98126919557981</v>
      </c>
      <c r="I26" s="25"/>
    </row>
    <row r="27" customFormat="false" ht="15" hidden="false" customHeight="false" outlineLevel="0" collapsed="false">
      <c r="A27" s="12" t="s">
        <v>9</v>
      </c>
      <c r="B27" s="18" t="n">
        <f aca="false">B16/$C16</f>
        <v>0.573434760743404</v>
      </c>
      <c r="C27" s="14"/>
      <c r="D27" s="18" t="n">
        <f aca="false">D16/$E16</f>
        <v>0.295778408150504</v>
      </c>
      <c r="E27" s="14"/>
      <c r="F27" s="18" t="n">
        <f aca="false">F16/$G16</f>
        <v>0.689677781002641</v>
      </c>
      <c r="G27" s="14"/>
      <c r="H27" s="18" t="n">
        <f aca="false">H16/$I16</f>
        <v>0.59140619201531</v>
      </c>
      <c r="I27" s="25"/>
    </row>
    <row r="28" customFormat="false" ht="15" hidden="false" customHeight="false" outlineLevel="0" collapsed="false">
      <c r="A28" s="12" t="s">
        <v>10</v>
      </c>
      <c r="B28" s="18" t="n">
        <f aca="false">B17/$C17</f>
        <v>0.615009300907198</v>
      </c>
      <c r="C28" s="14"/>
      <c r="D28" s="18" t="n">
        <f aca="false">D17/$E17</f>
        <v>0.541212370631345</v>
      </c>
      <c r="E28" s="14"/>
      <c r="F28" s="18" t="n">
        <f aca="false">F17/$G17</f>
        <v>0.708126841081101</v>
      </c>
      <c r="G28" s="14"/>
      <c r="H28" s="18" t="n">
        <f aca="false">H17/$I17</f>
        <v>0.948043919639087</v>
      </c>
      <c r="I28" s="25"/>
    </row>
    <row r="29" customFormat="false" ht="15" hidden="false" customHeight="false" outlineLevel="0" collapsed="false">
      <c r="A29" s="12" t="s">
        <v>11</v>
      </c>
      <c r="B29" s="18" t="n">
        <f aca="false">B18/$C18</f>
        <v>0.442231652171779</v>
      </c>
      <c r="C29" s="14"/>
      <c r="D29" s="18" t="n">
        <f aca="false">D18/$E18</f>
        <v>0.173296420676937</v>
      </c>
      <c r="E29" s="14"/>
      <c r="F29" s="18" t="n">
        <f aca="false">F18/$G18</f>
        <v>0.274424111842801</v>
      </c>
      <c r="G29" s="14"/>
      <c r="H29" s="18" t="n">
        <f aca="false">H18/$I18</f>
        <v>0.309820714467866</v>
      </c>
      <c r="I29" s="25"/>
    </row>
    <row r="30" customFormat="false" ht="15" hidden="false" customHeight="false" outlineLevel="0" collapsed="false">
      <c r="A30" s="12" t="s">
        <v>12</v>
      </c>
      <c r="B30" s="18" t="n">
        <f aca="false">B19/$C19</f>
        <v>0.31116468687845</v>
      </c>
      <c r="C30" s="14"/>
      <c r="D30" s="18" t="n">
        <f aca="false">D19/$E19</f>
        <v>0.209962239785207</v>
      </c>
      <c r="E30" s="14"/>
      <c r="F30" s="18" t="n">
        <f aca="false">F19/$G19</f>
        <v>0.341005239065127</v>
      </c>
      <c r="G30" s="14"/>
      <c r="H30" s="18" t="n">
        <f aca="false">H19/$I19</f>
        <v>0.486181355454243</v>
      </c>
      <c r="I30" s="25"/>
    </row>
    <row r="31" customFormat="false" ht="15" hidden="false" customHeight="false" outlineLevel="0" collapsed="false">
      <c r="A31" s="12" t="s">
        <v>13</v>
      </c>
      <c r="B31" s="18" t="n">
        <f aca="false">B20/$C20</f>
        <v>0.463953005792906</v>
      </c>
      <c r="C31" s="14"/>
      <c r="D31" s="18" t="n">
        <f aca="false">D20/$E20</f>
        <v>0.208910528597594</v>
      </c>
      <c r="E31" s="14"/>
      <c r="F31" s="18" t="n">
        <f aca="false">F20/$G20</f>
        <v>0.268107329976621</v>
      </c>
      <c r="G31" s="14"/>
      <c r="H31" s="18" t="n">
        <f aca="false">H20/$I20</f>
        <v>0.461160327311428</v>
      </c>
      <c r="I31" s="25"/>
    </row>
    <row r="32" customFormat="false" ht="15.75" hidden="false" customHeight="false" outlineLevel="0" collapsed="false">
      <c r="A32" s="15" t="s">
        <v>14</v>
      </c>
      <c r="B32" s="20" t="n">
        <f aca="false">B21/$C21</f>
        <v>0.366546897317689</v>
      </c>
      <c r="C32" s="16"/>
      <c r="D32" s="20" t="n">
        <f aca="false">D21/$E21</f>
        <v>0.185729929819246</v>
      </c>
      <c r="E32" s="16"/>
      <c r="F32" s="20" t="n">
        <f aca="false">F21/$G21</f>
        <v>0.22575533506932</v>
      </c>
      <c r="G32" s="16"/>
      <c r="H32" s="20" t="n">
        <f aca="false">H21/$I21</f>
        <v>0.392203199527498</v>
      </c>
      <c r="I32" s="26"/>
    </row>
    <row r="33" customFormat="false" ht="15.75" hidden="false" customHeight="false" outlineLevel="0" collapsed="false"/>
    <row r="34" customFormat="false" ht="15" hidden="false" customHeight="false" outlineLevel="0" collapsed="false">
      <c r="A34" s="27" t="s">
        <v>15</v>
      </c>
      <c r="B34" s="5" t="s">
        <v>1</v>
      </c>
      <c r="C34" s="5"/>
      <c r="D34" s="5" t="s">
        <v>2</v>
      </c>
      <c r="E34" s="5"/>
      <c r="F34" s="5" t="s">
        <v>3</v>
      </c>
      <c r="G34" s="5"/>
      <c r="H34" s="5" t="s">
        <v>4</v>
      </c>
      <c r="I34" s="5"/>
    </row>
    <row r="35" customFormat="false" ht="15.75" hidden="false" customHeight="false" outlineLevel="0" collapsed="false">
      <c r="A35" s="27"/>
      <c r="B35" s="9" t="s">
        <v>26</v>
      </c>
      <c r="C35" s="10" t="s">
        <v>6</v>
      </c>
      <c r="D35" s="9" t="s">
        <v>26</v>
      </c>
      <c r="E35" s="10" t="s">
        <v>6</v>
      </c>
      <c r="F35" s="9" t="s">
        <v>26</v>
      </c>
      <c r="G35" s="10" t="s">
        <v>6</v>
      </c>
      <c r="H35" s="9" t="s">
        <v>26</v>
      </c>
      <c r="I35" s="10" t="s">
        <v>6</v>
      </c>
    </row>
    <row r="36" customFormat="false" ht="15" hidden="false" customHeight="false" outlineLevel="0" collapsed="false">
      <c r="A36" s="28" t="s">
        <v>16</v>
      </c>
      <c r="B36" s="29" t="n">
        <f aca="false">B27</f>
        <v>0.573434760743404</v>
      </c>
      <c r="C36" s="30"/>
      <c r="D36" s="29" t="n">
        <f aca="false">D27</f>
        <v>0.295778408150504</v>
      </c>
      <c r="E36" s="30"/>
      <c r="F36" s="29" t="n">
        <f aca="false">F27</f>
        <v>0.689677781002641</v>
      </c>
      <c r="G36" s="30"/>
      <c r="H36" s="29" t="n">
        <f aca="false">H27</f>
        <v>0.59140619201531</v>
      </c>
      <c r="I36" s="25"/>
      <c r="J36" s="1" t="n">
        <f aca="false">AVERAGE(B36,D36,F36,H36)</f>
        <v>0.537574285477965</v>
      </c>
    </row>
    <row r="37" customFormat="false" ht="15" hidden="false" customHeight="false" outlineLevel="0" collapsed="false">
      <c r="A37" s="31" t="s">
        <v>14</v>
      </c>
      <c r="B37" s="29" t="n">
        <f aca="false">B32</f>
        <v>0.366546897317689</v>
      </c>
      <c r="C37" s="30"/>
      <c r="D37" s="29" t="n">
        <f aca="false">D32</f>
        <v>0.185729929819246</v>
      </c>
      <c r="E37" s="30"/>
      <c r="F37" s="29" t="n">
        <f aca="false">F32</f>
        <v>0.22575533506932</v>
      </c>
      <c r="G37" s="30"/>
      <c r="H37" s="29" t="n">
        <f aca="false">H32</f>
        <v>0.392203199527498</v>
      </c>
      <c r="I37" s="25"/>
      <c r="J37" s="1" t="n">
        <f aca="false">AVERAGE(B37,D37,F37,H37)</f>
        <v>0.292558840433438</v>
      </c>
    </row>
    <row r="38" customFormat="false" ht="15" hidden="false" customHeight="false" outlineLevel="0" collapsed="false">
      <c r="A38" s="31" t="s">
        <v>13</v>
      </c>
      <c r="B38" s="29" t="n">
        <f aca="false">B31</f>
        <v>0.463953005792906</v>
      </c>
      <c r="C38" s="30"/>
      <c r="D38" s="29" t="n">
        <f aca="false">D31</f>
        <v>0.208910528597594</v>
      </c>
      <c r="E38" s="30"/>
      <c r="F38" s="29" t="n">
        <f aca="false">F31</f>
        <v>0.268107329976621</v>
      </c>
      <c r="G38" s="30"/>
      <c r="H38" s="29" t="n">
        <f aca="false">H31</f>
        <v>0.461160327311428</v>
      </c>
      <c r="I38" s="25"/>
      <c r="J38" s="1" t="n">
        <f aca="false">AVERAGE(B38,D38,F38,H38)</f>
        <v>0.350532797919637</v>
      </c>
    </row>
    <row r="39" customFormat="false" ht="15.75" hidden="false" customHeight="false" outlineLevel="0" collapsed="false">
      <c r="A39" s="32" t="s">
        <v>12</v>
      </c>
      <c r="B39" s="33" t="n">
        <f aca="false">B30</f>
        <v>0.31116468687845</v>
      </c>
      <c r="C39" s="34"/>
      <c r="D39" s="33" t="n">
        <f aca="false">D30</f>
        <v>0.209962239785207</v>
      </c>
      <c r="E39" s="34"/>
      <c r="F39" s="33" t="n">
        <f aca="false">F30</f>
        <v>0.341005239065127</v>
      </c>
      <c r="G39" s="34"/>
      <c r="H39" s="33" t="n">
        <f aca="false">H30</f>
        <v>0.486181355454243</v>
      </c>
      <c r="I39" s="26"/>
      <c r="J39" s="1" t="n">
        <f aca="false">AVERAGE(B39,D39,F39,H39)</f>
        <v>0.337078380295757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mergeCells count="20">
    <mergeCell ref="A1:A2"/>
    <mergeCell ref="B1:C1"/>
    <mergeCell ref="D1:E1"/>
    <mergeCell ref="F1:G1"/>
    <mergeCell ref="H1:I1"/>
    <mergeCell ref="A12:A13"/>
    <mergeCell ref="B12:C12"/>
    <mergeCell ref="D12:E12"/>
    <mergeCell ref="F12:G12"/>
    <mergeCell ref="H12:I12"/>
    <mergeCell ref="A23:A24"/>
    <mergeCell ref="B23:C23"/>
    <mergeCell ref="D23:E23"/>
    <mergeCell ref="F23:G23"/>
    <mergeCell ref="H23:I23"/>
    <mergeCell ref="A34:A35"/>
    <mergeCell ref="B34:C34"/>
    <mergeCell ref="D34:E34"/>
    <mergeCell ref="F34:G34"/>
    <mergeCell ref="H34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Newcastle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2017-09-21T09:29:10Z</dcterms:created>
  <dc:creator>Neil McDonald</dc:creator>
  <dc:description/>
  <dc:language>en-GB</dc:language>
  <cp:lastModifiedBy/>
  <dcterms:modified xsi:type="dcterms:W3CDTF">2019-01-26T17:16:44Z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Newcastle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