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525" windowWidth="27555" windowHeight="13965" activeTab="7"/>
  </bookViews>
  <sheets>
    <sheet name="Akt-pT308" sheetId="11" r:id="rId1"/>
    <sheet name="SMAD2-pS465-467" sheetId="12" r:id="rId2"/>
    <sheet name="ERK-pT202" sheetId="13" r:id="rId3"/>
    <sheet name="TSC2" sheetId="14" r:id="rId4"/>
    <sheet name="PDK1-pS241" sheetId="15" r:id="rId5"/>
    <sheet name="PRAS40-pS183" sheetId="17" r:id="rId6"/>
    <sheet name="4E-BP1 pT3746" sheetId="18" r:id="rId7"/>
    <sheet name="mTOR-pS2448" sheetId="19" r:id="rId8"/>
  </sheets>
  <calcPr calcId="145621"/>
</workbook>
</file>

<file path=xl/calcChain.xml><?xml version="1.0" encoding="utf-8"?>
<calcChain xmlns="http://schemas.openxmlformats.org/spreadsheetml/2006/main">
  <c r="H27" i="19" l="1"/>
  <c r="F37" i="19"/>
  <c r="F41" i="19" l="1"/>
  <c r="H40" i="19"/>
  <c r="J39" i="19"/>
  <c r="B39" i="19"/>
  <c r="D38" i="19"/>
  <c r="H36" i="19"/>
  <c r="J35" i="19"/>
  <c r="B35" i="19"/>
  <c r="D34" i="19"/>
  <c r="F33" i="19"/>
  <c r="H32" i="19"/>
  <c r="J31" i="19"/>
  <c r="B31" i="19"/>
  <c r="K27" i="19"/>
  <c r="J27" i="19"/>
  <c r="J41" i="19" s="1"/>
  <c r="I27" i="19"/>
  <c r="H41" i="19"/>
  <c r="G27" i="19"/>
  <c r="F27" i="19"/>
  <c r="E27" i="19"/>
  <c r="D27" i="19"/>
  <c r="D41" i="19" s="1"/>
  <c r="C27" i="19"/>
  <c r="B27" i="19"/>
  <c r="B41" i="19" s="1"/>
  <c r="K26" i="19"/>
  <c r="J26" i="19"/>
  <c r="J40" i="19" s="1"/>
  <c r="I26" i="19"/>
  <c r="H26" i="19"/>
  <c r="G26" i="19"/>
  <c r="F26" i="19"/>
  <c r="F40" i="19" s="1"/>
  <c r="E26" i="19"/>
  <c r="D26" i="19"/>
  <c r="D40" i="19" s="1"/>
  <c r="C26" i="19"/>
  <c r="B26" i="19"/>
  <c r="B40" i="19" s="1"/>
  <c r="K25" i="19"/>
  <c r="J25" i="19"/>
  <c r="I25" i="19"/>
  <c r="H25" i="19"/>
  <c r="H39" i="19" s="1"/>
  <c r="G25" i="19"/>
  <c r="F25" i="19"/>
  <c r="F39" i="19" s="1"/>
  <c r="E25" i="19"/>
  <c r="D25" i="19"/>
  <c r="D39" i="19" s="1"/>
  <c r="C25" i="19"/>
  <c r="B25" i="19"/>
  <c r="K24" i="19"/>
  <c r="J24" i="19"/>
  <c r="J38" i="19" s="1"/>
  <c r="I24" i="19"/>
  <c r="H24" i="19"/>
  <c r="H38" i="19" s="1"/>
  <c r="G24" i="19"/>
  <c r="F24" i="19"/>
  <c r="F38" i="19" s="1"/>
  <c r="E24" i="19"/>
  <c r="D24" i="19"/>
  <c r="C24" i="19"/>
  <c r="B24" i="19"/>
  <c r="B38" i="19" s="1"/>
  <c r="K23" i="19"/>
  <c r="J23" i="19"/>
  <c r="J37" i="19" s="1"/>
  <c r="I23" i="19"/>
  <c r="H23" i="19"/>
  <c r="H37" i="19" s="1"/>
  <c r="G23" i="19"/>
  <c r="F23" i="19"/>
  <c r="E23" i="19"/>
  <c r="D23" i="19"/>
  <c r="D37" i="19" s="1"/>
  <c r="C23" i="19"/>
  <c r="B23" i="19"/>
  <c r="B37" i="19" s="1"/>
  <c r="K22" i="19"/>
  <c r="J22" i="19"/>
  <c r="J36" i="19" s="1"/>
  <c r="I22" i="19"/>
  <c r="H22" i="19"/>
  <c r="G22" i="19"/>
  <c r="F22" i="19"/>
  <c r="F36" i="19" s="1"/>
  <c r="E22" i="19"/>
  <c r="D22" i="19"/>
  <c r="D36" i="19" s="1"/>
  <c r="C22" i="19"/>
  <c r="B22" i="19"/>
  <c r="B36" i="19" s="1"/>
  <c r="K21" i="19"/>
  <c r="J21" i="19"/>
  <c r="I21" i="19"/>
  <c r="H21" i="19"/>
  <c r="H35" i="19" s="1"/>
  <c r="G21" i="19"/>
  <c r="F21" i="19"/>
  <c r="F35" i="19" s="1"/>
  <c r="E21" i="19"/>
  <c r="D21" i="19"/>
  <c r="D35" i="19" s="1"/>
  <c r="C21" i="19"/>
  <c r="B21" i="19"/>
  <c r="K20" i="19"/>
  <c r="J20" i="19"/>
  <c r="J34" i="19" s="1"/>
  <c r="I20" i="19"/>
  <c r="H20" i="19"/>
  <c r="H34" i="19" s="1"/>
  <c r="G20" i="19"/>
  <c r="F20" i="19"/>
  <c r="F34" i="19" s="1"/>
  <c r="E20" i="19"/>
  <c r="D20" i="19"/>
  <c r="C20" i="19"/>
  <c r="B20" i="19"/>
  <c r="B34" i="19" s="1"/>
  <c r="K19" i="19"/>
  <c r="J19" i="19"/>
  <c r="J33" i="19" s="1"/>
  <c r="I19" i="19"/>
  <c r="H19" i="19"/>
  <c r="H33" i="19" s="1"/>
  <c r="G19" i="19"/>
  <c r="F19" i="19"/>
  <c r="E19" i="19"/>
  <c r="D19" i="19"/>
  <c r="D33" i="19" s="1"/>
  <c r="C19" i="19"/>
  <c r="B19" i="19"/>
  <c r="B33" i="19" s="1"/>
  <c r="K18" i="19"/>
  <c r="J18" i="19"/>
  <c r="J32" i="19" s="1"/>
  <c r="I18" i="19"/>
  <c r="H18" i="19"/>
  <c r="G18" i="19"/>
  <c r="F18" i="19"/>
  <c r="F32" i="19" s="1"/>
  <c r="E18" i="19"/>
  <c r="D18" i="19"/>
  <c r="D32" i="19" s="1"/>
  <c r="C18" i="19"/>
  <c r="B18" i="19"/>
  <c r="B32" i="19" s="1"/>
  <c r="K17" i="19"/>
  <c r="J17" i="19"/>
  <c r="I17" i="19"/>
  <c r="H17" i="19"/>
  <c r="H31" i="19" s="1"/>
  <c r="G17" i="19"/>
  <c r="F17" i="19"/>
  <c r="F31" i="19" s="1"/>
  <c r="E17" i="19"/>
  <c r="D17" i="19"/>
  <c r="D31" i="19" s="1"/>
  <c r="C17" i="19"/>
  <c r="B17" i="19"/>
  <c r="F41" i="18"/>
  <c r="H40" i="18"/>
  <c r="J39" i="18"/>
  <c r="B39" i="18"/>
  <c r="D38" i="18"/>
  <c r="F37" i="18"/>
  <c r="H36" i="18"/>
  <c r="J35" i="18"/>
  <c r="B35" i="18"/>
  <c r="D34" i="18"/>
  <c r="F33" i="18"/>
  <c r="H32" i="18"/>
  <c r="J31" i="18"/>
  <c r="B31" i="18"/>
  <c r="K27" i="18"/>
  <c r="J27" i="18"/>
  <c r="J41" i="18" s="1"/>
  <c r="I27" i="18"/>
  <c r="H27" i="18"/>
  <c r="H41" i="18" s="1"/>
  <c r="G27" i="18"/>
  <c r="F27" i="18"/>
  <c r="E27" i="18"/>
  <c r="D27" i="18"/>
  <c r="D41" i="18" s="1"/>
  <c r="C27" i="18"/>
  <c r="B27" i="18"/>
  <c r="B41" i="18" s="1"/>
  <c r="K26" i="18"/>
  <c r="J26" i="18"/>
  <c r="J40" i="18" s="1"/>
  <c r="I26" i="18"/>
  <c r="H26" i="18"/>
  <c r="G26" i="18"/>
  <c r="F26" i="18"/>
  <c r="F40" i="18" s="1"/>
  <c r="E26" i="18"/>
  <c r="D26" i="18"/>
  <c r="D40" i="18" s="1"/>
  <c r="C26" i="18"/>
  <c r="B26" i="18"/>
  <c r="B40" i="18" s="1"/>
  <c r="K25" i="18"/>
  <c r="J25" i="18"/>
  <c r="I25" i="18"/>
  <c r="H25" i="18"/>
  <c r="H39" i="18" s="1"/>
  <c r="G25" i="18"/>
  <c r="F25" i="18"/>
  <c r="F39" i="18" s="1"/>
  <c r="E25" i="18"/>
  <c r="D25" i="18"/>
  <c r="D39" i="18" s="1"/>
  <c r="C25" i="18"/>
  <c r="B25" i="18"/>
  <c r="K24" i="18"/>
  <c r="J24" i="18"/>
  <c r="J38" i="18" s="1"/>
  <c r="I24" i="18"/>
  <c r="H24" i="18"/>
  <c r="H38" i="18" s="1"/>
  <c r="G24" i="18"/>
  <c r="F24" i="18"/>
  <c r="F38" i="18" s="1"/>
  <c r="E24" i="18"/>
  <c r="D24" i="18"/>
  <c r="C24" i="18"/>
  <c r="B24" i="18"/>
  <c r="B38" i="18" s="1"/>
  <c r="K23" i="18"/>
  <c r="J23" i="18"/>
  <c r="J37" i="18" s="1"/>
  <c r="I23" i="18"/>
  <c r="H23" i="18"/>
  <c r="H37" i="18" s="1"/>
  <c r="G23" i="18"/>
  <c r="F23" i="18"/>
  <c r="E23" i="18"/>
  <c r="D23" i="18"/>
  <c r="D37" i="18" s="1"/>
  <c r="C23" i="18"/>
  <c r="B23" i="18"/>
  <c r="B37" i="18" s="1"/>
  <c r="K22" i="18"/>
  <c r="J22" i="18"/>
  <c r="J36" i="18" s="1"/>
  <c r="I22" i="18"/>
  <c r="H22" i="18"/>
  <c r="G22" i="18"/>
  <c r="F22" i="18"/>
  <c r="F36" i="18" s="1"/>
  <c r="E22" i="18"/>
  <c r="D22" i="18"/>
  <c r="D36" i="18" s="1"/>
  <c r="C22" i="18"/>
  <c r="B22" i="18"/>
  <c r="B36" i="18" s="1"/>
  <c r="K21" i="18"/>
  <c r="J21" i="18"/>
  <c r="I21" i="18"/>
  <c r="H21" i="18"/>
  <c r="H35" i="18" s="1"/>
  <c r="G21" i="18"/>
  <c r="F21" i="18"/>
  <c r="F35" i="18" s="1"/>
  <c r="E21" i="18"/>
  <c r="D21" i="18"/>
  <c r="D35" i="18" s="1"/>
  <c r="C21" i="18"/>
  <c r="B21" i="18"/>
  <c r="K20" i="18"/>
  <c r="J20" i="18"/>
  <c r="J34" i="18" s="1"/>
  <c r="I20" i="18"/>
  <c r="H20" i="18"/>
  <c r="H34" i="18" s="1"/>
  <c r="G20" i="18"/>
  <c r="F20" i="18"/>
  <c r="F34" i="18" s="1"/>
  <c r="E20" i="18"/>
  <c r="D20" i="18"/>
  <c r="C20" i="18"/>
  <c r="B20" i="18"/>
  <c r="B34" i="18" s="1"/>
  <c r="K19" i="18"/>
  <c r="J19" i="18"/>
  <c r="J33" i="18" s="1"/>
  <c r="I19" i="18"/>
  <c r="H19" i="18"/>
  <c r="H33" i="18" s="1"/>
  <c r="G19" i="18"/>
  <c r="F19" i="18"/>
  <c r="E19" i="18"/>
  <c r="D19" i="18"/>
  <c r="D33" i="18" s="1"/>
  <c r="C19" i="18"/>
  <c r="B19" i="18"/>
  <c r="B33" i="18" s="1"/>
  <c r="K18" i="18"/>
  <c r="J18" i="18"/>
  <c r="J32" i="18" s="1"/>
  <c r="I18" i="18"/>
  <c r="H18" i="18"/>
  <c r="G18" i="18"/>
  <c r="F18" i="18"/>
  <c r="F32" i="18" s="1"/>
  <c r="E18" i="18"/>
  <c r="D18" i="18"/>
  <c r="D32" i="18" s="1"/>
  <c r="C18" i="18"/>
  <c r="B18" i="18"/>
  <c r="B32" i="18" s="1"/>
  <c r="K17" i="18"/>
  <c r="J17" i="18"/>
  <c r="I17" i="18"/>
  <c r="H17" i="18"/>
  <c r="H31" i="18" s="1"/>
  <c r="G17" i="18"/>
  <c r="F17" i="18"/>
  <c r="F31" i="18" s="1"/>
  <c r="E17" i="18"/>
  <c r="D17" i="18"/>
  <c r="D31" i="18" s="1"/>
  <c r="C17" i="18"/>
  <c r="B17" i="18"/>
  <c r="D41" i="17"/>
  <c r="F40" i="17"/>
  <c r="H39" i="17"/>
  <c r="J38" i="17"/>
  <c r="B38" i="17"/>
  <c r="D37" i="17"/>
  <c r="F36" i="17"/>
  <c r="H35" i="17"/>
  <c r="J34" i="17"/>
  <c r="B34" i="17"/>
  <c r="D33" i="17"/>
  <c r="F32" i="17"/>
  <c r="H31" i="17"/>
  <c r="K27" i="17"/>
  <c r="J27" i="17"/>
  <c r="J41" i="17" s="1"/>
  <c r="I27" i="17"/>
  <c r="H27" i="17"/>
  <c r="H41" i="17" s="1"/>
  <c r="G27" i="17"/>
  <c r="F27" i="17"/>
  <c r="F41" i="17" s="1"/>
  <c r="E27" i="17"/>
  <c r="D27" i="17"/>
  <c r="C27" i="17"/>
  <c r="B27" i="17"/>
  <c r="B41" i="17" s="1"/>
  <c r="K26" i="17"/>
  <c r="J26" i="17"/>
  <c r="J40" i="17" s="1"/>
  <c r="I26" i="17"/>
  <c r="H26" i="17"/>
  <c r="H40" i="17" s="1"/>
  <c r="G26" i="17"/>
  <c r="F26" i="17"/>
  <c r="E26" i="17"/>
  <c r="D26" i="17"/>
  <c r="D40" i="17" s="1"/>
  <c r="C26" i="17"/>
  <c r="B26" i="17"/>
  <c r="B40" i="17" s="1"/>
  <c r="K25" i="17"/>
  <c r="J25" i="17"/>
  <c r="J39" i="17" s="1"/>
  <c r="I25" i="17"/>
  <c r="H25" i="17"/>
  <c r="G25" i="17"/>
  <c r="F25" i="17"/>
  <c r="F39" i="17" s="1"/>
  <c r="E25" i="17"/>
  <c r="D25" i="17"/>
  <c r="D39" i="17" s="1"/>
  <c r="C25" i="17"/>
  <c r="B25" i="17"/>
  <c r="B39" i="17" s="1"/>
  <c r="K24" i="17"/>
  <c r="J24" i="17"/>
  <c r="I24" i="17"/>
  <c r="H24" i="17"/>
  <c r="H38" i="17" s="1"/>
  <c r="G24" i="17"/>
  <c r="F24" i="17"/>
  <c r="F38" i="17" s="1"/>
  <c r="E24" i="17"/>
  <c r="D24" i="17"/>
  <c r="D38" i="17" s="1"/>
  <c r="C24" i="17"/>
  <c r="B24" i="17"/>
  <c r="K23" i="17"/>
  <c r="J23" i="17"/>
  <c r="J37" i="17" s="1"/>
  <c r="I23" i="17"/>
  <c r="H23" i="17"/>
  <c r="H37" i="17" s="1"/>
  <c r="G23" i="17"/>
  <c r="F23" i="17"/>
  <c r="F37" i="17" s="1"/>
  <c r="E23" i="17"/>
  <c r="D23" i="17"/>
  <c r="C23" i="17"/>
  <c r="B23" i="17"/>
  <c r="B37" i="17" s="1"/>
  <c r="K22" i="17"/>
  <c r="J22" i="17"/>
  <c r="J36" i="17" s="1"/>
  <c r="I22" i="17"/>
  <c r="H22" i="17"/>
  <c r="H36" i="17" s="1"/>
  <c r="G22" i="17"/>
  <c r="F22" i="17"/>
  <c r="E22" i="17"/>
  <c r="D22" i="17"/>
  <c r="D36" i="17" s="1"/>
  <c r="C22" i="17"/>
  <c r="B22" i="17"/>
  <c r="B36" i="17" s="1"/>
  <c r="K21" i="17"/>
  <c r="J21" i="17"/>
  <c r="J35" i="17" s="1"/>
  <c r="I21" i="17"/>
  <c r="H21" i="17"/>
  <c r="G21" i="17"/>
  <c r="F21" i="17"/>
  <c r="F35" i="17" s="1"/>
  <c r="E21" i="17"/>
  <c r="D21" i="17"/>
  <c r="D35" i="17" s="1"/>
  <c r="C21" i="17"/>
  <c r="B21" i="17"/>
  <c r="B35" i="17" s="1"/>
  <c r="K20" i="17"/>
  <c r="J20" i="17"/>
  <c r="I20" i="17"/>
  <c r="H20" i="17"/>
  <c r="H34" i="17" s="1"/>
  <c r="G20" i="17"/>
  <c r="F20" i="17"/>
  <c r="F34" i="17" s="1"/>
  <c r="E20" i="17"/>
  <c r="D20" i="17"/>
  <c r="D34" i="17" s="1"/>
  <c r="C20" i="17"/>
  <c r="B20" i="17"/>
  <c r="K19" i="17"/>
  <c r="J19" i="17"/>
  <c r="J33" i="17" s="1"/>
  <c r="I19" i="17"/>
  <c r="H19" i="17"/>
  <c r="H33" i="17" s="1"/>
  <c r="G19" i="17"/>
  <c r="F19" i="17"/>
  <c r="F33" i="17" s="1"/>
  <c r="E19" i="17"/>
  <c r="D19" i="17"/>
  <c r="C19" i="17"/>
  <c r="B19" i="17"/>
  <c r="B33" i="17" s="1"/>
  <c r="K18" i="17"/>
  <c r="J18" i="17"/>
  <c r="J32" i="17" s="1"/>
  <c r="I18" i="17"/>
  <c r="H18" i="17"/>
  <c r="H32" i="17" s="1"/>
  <c r="G18" i="17"/>
  <c r="F18" i="17"/>
  <c r="E18" i="17"/>
  <c r="D18" i="17"/>
  <c r="D32" i="17" s="1"/>
  <c r="C18" i="17"/>
  <c r="B18" i="17"/>
  <c r="B32" i="17" s="1"/>
  <c r="K17" i="17"/>
  <c r="J17" i="17"/>
  <c r="J31" i="17" s="1"/>
  <c r="I17" i="17"/>
  <c r="H17" i="17"/>
  <c r="G17" i="17"/>
  <c r="F17" i="17"/>
  <c r="F31" i="17" s="1"/>
  <c r="E17" i="17"/>
  <c r="D17" i="17"/>
  <c r="D31" i="17" s="1"/>
  <c r="C17" i="17"/>
  <c r="B17" i="17"/>
  <c r="B31" i="17" s="1"/>
  <c r="D41" i="15"/>
  <c r="F40" i="15"/>
  <c r="H39" i="15"/>
  <c r="J38" i="15"/>
  <c r="B38" i="15"/>
  <c r="D37" i="15"/>
  <c r="F36" i="15"/>
  <c r="H35" i="15"/>
  <c r="J34" i="15"/>
  <c r="B34" i="15"/>
  <c r="D33" i="15"/>
  <c r="F32" i="15"/>
  <c r="H31" i="15"/>
  <c r="K27" i="15"/>
  <c r="J27" i="15"/>
  <c r="J41" i="15" s="1"/>
  <c r="I27" i="15"/>
  <c r="H27" i="15"/>
  <c r="H41" i="15" s="1"/>
  <c r="G27" i="15"/>
  <c r="F41" i="15" s="1"/>
  <c r="F27" i="15"/>
  <c r="E27" i="15"/>
  <c r="D27" i="15"/>
  <c r="C27" i="15"/>
  <c r="B27" i="15"/>
  <c r="B41" i="15" s="1"/>
  <c r="K26" i="15"/>
  <c r="J26" i="15"/>
  <c r="J40" i="15" s="1"/>
  <c r="I26" i="15"/>
  <c r="H40" i="15" s="1"/>
  <c r="H26" i="15"/>
  <c r="G26" i="15"/>
  <c r="F26" i="15"/>
  <c r="E26" i="15"/>
  <c r="D26" i="15"/>
  <c r="D40" i="15" s="1"/>
  <c r="C26" i="15"/>
  <c r="B26" i="15"/>
  <c r="B40" i="15" s="1"/>
  <c r="K25" i="15"/>
  <c r="J39" i="15" s="1"/>
  <c r="J25" i="15"/>
  <c r="I25" i="15"/>
  <c r="H25" i="15"/>
  <c r="G25" i="15"/>
  <c r="F25" i="15"/>
  <c r="F39" i="15" s="1"/>
  <c r="E25" i="15"/>
  <c r="D25" i="15"/>
  <c r="D39" i="15" s="1"/>
  <c r="C25" i="15"/>
  <c r="B39" i="15" s="1"/>
  <c r="B25" i="15"/>
  <c r="K24" i="15"/>
  <c r="J24" i="15"/>
  <c r="I24" i="15"/>
  <c r="H24" i="15"/>
  <c r="H38" i="15" s="1"/>
  <c r="G24" i="15"/>
  <c r="F24" i="15"/>
  <c r="F38" i="15" s="1"/>
  <c r="E24" i="15"/>
  <c r="D38" i="15" s="1"/>
  <c r="D24" i="15"/>
  <c r="C24" i="15"/>
  <c r="B24" i="15"/>
  <c r="K23" i="15"/>
  <c r="J23" i="15"/>
  <c r="J37" i="15" s="1"/>
  <c r="I23" i="15"/>
  <c r="H23" i="15"/>
  <c r="H37" i="15" s="1"/>
  <c r="G23" i="15"/>
  <c r="F37" i="15" s="1"/>
  <c r="F23" i="15"/>
  <c r="E23" i="15"/>
  <c r="D23" i="15"/>
  <c r="C23" i="15"/>
  <c r="B23" i="15"/>
  <c r="B37" i="15" s="1"/>
  <c r="K22" i="15"/>
  <c r="J22" i="15"/>
  <c r="J36" i="15" s="1"/>
  <c r="I22" i="15"/>
  <c r="H36" i="15" s="1"/>
  <c r="H22" i="15"/>
  <c r="G22" i="15"/>
  <c r="F22" i="15"/>
  <c r="E22" i="15"/>
  <c r="D22" i="15"/>
  <c r="D36" i="15" s="1"/>
  <c r="C22" i="15"/>
  <c r="B22" i="15"/>
  <c r="B36" i="15" s="1"/>
  <c r="K21" i="15"/>
  <c r="J35" i="15" s="1"/>
  <c r="J21" i="15"/>
  <c r="I21" i="15"/>
  <c r="H21" i="15"/>
  <c r="G21" i="15"/>
  <c r="F21" i="15"/>
  <c r="F35" i="15" s="1"/>
  <c r="E21" i="15"/>
  <c r="D21" i="15"/>
  <c r="D35" i="15" s="1"/>
  <c r="C21" i="15"/>
  <c r="B35" i="15" s="1"/>
  <c r="B21" i="15"/>
  <c r="K20" i="15"/>
  <c r="J20" i="15"/>
  <c r="I20" i="15"/>
  <c r="H20" i="15"/>
  <c r="H34" i="15" s="1"/>
  <c r="G20" i="15"/>
  <c r="F20" i="15"/>
  <c r="F34" i="15" s="1"/>
  <c r="E20" i="15"/>
  <c r="D34" i="15" s="1"/>
  <c r="D20" i="15"/>
  <c r="C20" i="15"/>
  <c r="B20" i="15"/>
  <c r="K19" i="15"/>
  <c r="J19" i="15"/>
  <c r="J33" i="15" s="1"/>
  <c r="I19" i="15"/>
  <c r="H19" i="15"/>
  <c r="H33" i="15" s="1"/>
  <c r="G19" i="15"/>
  <c r="F33" i="15" s="1"/>
  <c r="F19" i="15"/>
  <c r="E19" i="15"/>
  <c r="D19" i="15"/>
  <c r="C19" i="15"/>
  <c r="B19" i="15"/>
  <c r="B33" i="15" s="1"/>
  <c r="K18" i="15"/>
  <c r="J18" i="15"/>
  <c r="J32" i="15" s="1"/>
  <c r="I18" i="15"/>
  <c r="H32" i="15" s="1"/>
  <c r="H18" i="15"/>
  <c r="G18" i="15"/>
  <c r="F18" i="15"/>
  <c r="E18" i="15"/>
  <c r="D18" i="15"/>
  <c r="D32" i="15" s="1"/>
  <c r="C18" i="15"/>
  <c r="B18" i="15"/>
  <c r="B32" i="15" s="1"/>
  <c r="K17" i="15"/>
  <c r="J31" i="15" s="1"/>
  <c r="J17" i="15"/>
  <c r="I17" i="15"/>
  <c r="H17" i="15"/>
  <c r="G17" i="15"/>
  <c r="F17" i="15"/>
  <c r="F31" i="15" s="1"/>
  <c r="E17" i="15"/>
  <c r="D17" i="15"/>
  <c r="D31" i="15" s="1"/>
  <c r="C17" i="15"/>
  <c r="B31" i="15" s="1"/>
  <c r="B17" i="15"/>
  <c r="F41" i="14"/>
  <c r="H40" i="14"/>
  <c r="J39" i="14"/>
  <c r="B39" i="14"/>
  <c r="D38" i="14"/>
  <c r="F37" i="14"/>
  <c r="H36" i="14"/>
  <c r="J35" i="14"/>
  <c r="B35" i="14"/>
  <c r="D34" i="14"/>
  <c r="F33" i="14"/>
  <c r="H32" i="14"/>
  <c r="J31" i="14"/>
  <c r="B31" i="14"/>
  <c r="K27" i="14"/>
  <c r="J27" i="14"/>
  <c r="J41" i="14" s="1"/>
  <c r="I27" i="14"/>
  <c r="H27" i="14"/>
  <c r="H41" i="14" s="1"/>
  <c r="G27" i="14"/>
  <c r="F27" i="14"/>
  <c r="E27" i="14"/>
  <c r="D27" i="14"/>
  <c r="D41" i="14" s="1"/>
  <c r="C27" i="14"/>
  <c r="B27" i="14"/>
  <c r="B41" i="14" s="1"/>
  <c r="K26" i="14"/>
  <c r="J26" i="14"/>
  <c r="J40" i="14" s="1"/>
  <c r="I26" i="14"/>
  <c r="H26" i="14"/>
  <c r="G26" i="14"/>
  <c r="F26" i="14"/>
  <c r="F40" i="14" s="1"/>
  <c r="E26" i="14"/>
  <c r="D26" i="14"/>
  <c r="D40" i="14" s="1"/>
  <c r="C26" i="14"/>
  <c r="B26" i="14"/>
  <c r="B40" i="14" s="1"/>
  <c r="K25" i="14"/>
  <c r="J25" i="14"/>
  <c r="I25" i="14"/>
  <c r="H25" i="14"/>
  <c r="H39" i="14" s="1"/>
  <c r="G25" i="14"/>
  <c r="F25" i="14"/>
  <c r="F39" i="14" s="1"/>
  <c r="E25" i="14"/>
  <c r="D25" i="14"/>
  <c r="D39" i="14" s="1"/>
  <c r="C25" i="14"/>
  <c r="B25" i="14"/>
  <c r="K24" i="14"/>
  <c r="J24" i="14"/>
  <c r="J38" i="14" s="1"/>
  <c r="I24" i="14"/>
  <c r="H24" i="14"/>
  <c r="H38" i="14" s="1"/>
  <c r="G24" i="14"/>
  <c r="F24" i="14"/>
  <c r="F38" i="14" s="1"/>
  <c r="E24" i="14"/>
  <c r="D24" i="14"/>
  <c r="C24" i="14"/>
  <c r="B24" i="14"/>
  <c r="B38" i="14" s="1"/>
  <c r="K23" i="14"/>
  <c r="J23" i="14"/>
  <c r="J37" i="14" s="1"/>
  <c r="I23" i="14"/>
  <c r="H23" i="14"/>
  <c r="H37" i="14" s="1"/>
  <c r="G23" i="14"/>
  <c r="F23" i="14"/>
  <c r="E23" i="14"/>
  <c r="D23" i="14"/>
  <c r="D37" i="14" s="1"/>
  <c r="C23" i="14"/>
  <c r="B23" i="14"/>
  <c r="B37" i="14" s="1"/>
  <c r="K22" i="14"/>
  <c r="J22" i="14"/>
  <c r="J36" i="14" s="1"/>
  <c r="I22" i="14"/>
  <c r="H22" i="14"/>
  <c r="G22" i="14"/>
  <c r="F22" i="14"/>
  <c r="F36" i="14" s="1"/>
  <c r="E22" i="14"/>
  <c r="D22" i="14"/>
  <c r="D36" i="14" s="1"/>
  <c r="C22" i="14"/>
  <c r="B22" i="14"/>
  <c r="B36" i="14" s="1"/>
  <c r="K21" i="14"/>
  <c r="J21" i="14"/>
  <c r="I21" i="14"/>
  <c r="H21" i="14"/>
  <c r="H35" i="14" s="1"/>
  <c r="G21" i="14"/>
  <c r="F21" i="14"/>
  <c r="F35" i="14" s="1"/>
  <c r="E21" i="14"/>
  <c r="D21" i="14"/>
  <c r="D35" i="14" s="1"/>
  <c r="C21" i="14"/>
  <c r="B21" i="14"/>
  <c r="K20" i="14"/>
  <c r="J20" i="14"/>
  <c r="J34" i="14" s="1"/>
  <c r="I20" i="14"/>
  <c r="H20" i="14"/>
  <c r="H34" i="14" s="1"/>
  <c r="G20" i="14"/>
  <c r="F20" i="14"/>
  <c r="F34" i="14" s="1"/>
  <c r="E20" i="14"/>
  <c r="D20" i="14"/>
  <c r="C20" i="14"/>
  <c r="B20" i="14"/>
  <c r="B34" i="14" s="1"/>
  <c r="K19" i="14"/>
  <c r="J19" i="14"/>
  <c r="J33" i="14" s="1"/>
  <c r="I19" i="14"/>
  <c r="H19" i="14"/>
  <c r="H33" i="14" s="1"/>
  <c r="G19" i="14"/>
  <c r="F19" i="14"/>
  <c r="E19" i="14"/>
  <c r="D19" i="14"/>
  <c r="D33" i="14" s="1"/>
  <c r="C19" i="14"/>
  <c r="B19" i="14"/>
  <c r="B33" i="14" s="1"/>
  <c r="K18" i="14"/>
  <c r="J18" i="14"/>
  <c r="J32" i="14" s="1"/>
  <c r="I18" i="14"/>
  <c r="H18" i="14"/>
  <c r="G18" i="14"/>
  <c r="F18" i="14"/>
  <c r="F32" i="14" s="1"/>
  <c r="E18" i="14"/>
  <c r="D18" i="14"/>
  <c r="D32" i="14" s="1"/>
  <c r="C18" i="14"/>
  <c r="B18" i="14"/>
  <c r="B32" i="14" s="1"/>
  <c r="K17" i="14"/>
  <c r="J17" i="14"/>
  <c r="I17" i="14"/>
  <c r="H17" i="14"/>
  <c r="H31" i="14" s="1"/>
  <c r="G17" i="14"/>
  <c r="F17" i="14"/>
  <c r="F31" i="14" s="1"/>
  <c r="E17" i="14"/>
  <c r="D17" i="14"/>
  <c r="D31" i="14" s="1"/>
  <c r="C17" i="14"/>
  <c r="B17" i="14"/>
  <c r="D41" i="13"/>
  <c r="F40" i="13"/>
  <c r="H39" i="13"/>
  <c r="J38" i="13"/>
  <c r="B38" i="13"/>
  <c r="D37" i="13"/>
  <c r="F36" i="13"/>
  <c r="H35" i="13"/>
  <c r="J34" i="13"/>
  <c r="B34" i="13"/>
  <c r="D33" i="13"/>
  <c r="F32" i="13"/>
  <c r="H31" i="13"/>
  <c r="K27" i="13"/>
  <c r="J27" i="13"/>
  <c r="J41" i="13" s="1"/>
  <c r="I27" i="13"/>
  <c r="H27" i="13"/>
  <c r="H41" i="13" s="1"/>
  <c r="G27" i="13"/>
  <c r="F41" i="13" s="1"/>
  <c r="F27" i="13"/>
  <c r="E27" i="13"/>
  <c r="D27" i="13"/>
  <c r="C27" i="13"/>
  <c r="B27" i="13"/>
  <c r="B41" i="13" s="1"/>
  <c r="K26" i="13"/>
  <c r="J26" i="13"/>
  <c r="J40" i="13" s="1"/>
  <c r="I26" i="13"/>
  <c r="H40" i="13" s="1"/>
  <c r="H26" i="13"/>
  <c r="G26" i="13"/>
  <c r="F26" i="13"/>
  <c r="E26" i="13"/>
  <c r="D26" i="13"/>
  <c r="D40" i="13" s="1"/>
  <c r="C26" i="13"/>
  <c r="B26" i="13"/>
  <c r="B40" i="13" s="1"/>
  <c r="K25" i="13"/>
  <c r="J39" i="13" s="1"/>
  <c r="J25" i="13"/>
  <c r="I25" i="13"/>
  <c r="H25" i="13"/>
  <c r="G25" i="13"/>
  <c r="F25" i="13"/>
  <c r="F39" i="13" s="1"/>
  <c r="E25" i="13"/>
  <c r="D25" i="13"/>
  <c r="D39" i="13" s="1"/>
  <c r="C25" i="13"/>
  <c r="B39" i="13" s="1"/>
  <c r="B25" i="13"/>
  <c r="K24" i="13"/>
  <c r="J24" i="13"/>
  <c r="I24" i="13"/>
  <c r="H24" i="13"/>
  <c r="H38" i="13" s="1"/>
  <c r="G24" i="13"/>
  <c r="F24" i="13"/>
  <c r="F38" i="13" s="1"/>
  <c r="E24" i="13"/>
  <c r="D38" i="13" s="1"/>
  <c r="D24" i="13"/>
  <c r="C24" i="13"/>
  <c r="B24" i="13"/>
  <c r="K23" i="13"/>
  <c r="J23" i="13"/>
  <c r="J37" i="13" s="1"/>
  <c r="I23" i="13"/>
  <c r="H23" i="13"/>
  <c r="H37" i="13" s="1"/>
  <c r="G23" i="13"/>
  <c r="F37" i="13" s="1"/>
  <c r="F23" i="13"/>
  <c r="E23" i="13"/>
  <c r="D23" i="13"/>
  <c r="C23" i="13"/>
  <c r="B23" i="13"/>
  <c r="B37" i="13" s="1"/>
  <c r="K22" i="13"/>
  <c r="J22" i="13"/>
  <c r="J36" i="13" s="1"/>
  <c r="I22" i="13"/>
  <c r="H36" i="13" s="1"/>
  <c r="H22" i="13"/>
  <c r="G22" i="13"/>
  <c r="F22" i="13"/>
  <c r="E22" i="13"/>
  <c r="D22" i="13"/>
  <c r="D36" i="13" s="1"/>
  <c r="C22" i="13"/>
  <c r="B22" i="13"/>
  <c r="B36" i="13" s="1"/>
  <c r="K21" i="13"/>
  <c r="J35" i="13" s="1"/>
  <c r="J21" i="13"/>
  <c r="I21" i="13"/>
  <c r="H21" i="13"/>
  <c r="G21" i="13"/>
  <c r="F21" i="13"/>
  <c r="F35" i="13" s="1"/>
  <c r="E21" i="13"/>
  <c r="D21" i="13"/>
  <c r="D35" i="13" s="1"/>
  <c r="C21" i="13"/>
  <c r="B35" i="13" s="1"/>
  <c r="B21" i="13"/>
  <c r="K20" i="13"/>
  <c r="J20" i="13"/>
  <c r="I20" i="13"/>
  <c r="H20" i="13"/>
  <c r="H34" i="13" s="1"/>
  <c r="G20" i="13"/>
  <c r="F20" i="13"/>
  <c r="F34" i="13" s="1"/>
  <c r="E20" i="13"/>
  <c r="D34" i="13" s="1"/>
  <c r="D20" i="13"/>
  <c r="C20" i="13"/>
  <c r="B20" i="13"/>
  <c r="K19" i="13"/>
  <c r="J19" i="13"/>
  <c r="J33" i="13" s="1"/>
  <c r="I19" i="13"/>
  <c r="H19" i="13"/>
  <c r="H33" i="13" s="1"/>
  <c r="G19" i="13"/>
  <c r="F33" i="13" s="1"/>
  <c r="F19" i="13"/>
  <c r="E19" i="13"/>
  <c r="D19" i="13"/>
  <c r="C19" i="13"/>
  <c r="B19" i="13"/>
  <c r="B33" i="13" s="1"/>
  <c r="K18" i="13"/>
  <c r="J18" i="13"/>
  <c r="J32" i="13" s="1"/>
  <c r="I18" i="13"/>
  <c r="H32" i="13" s="1"/>
  <c r="H18" i="13"/>
  <c r="G18" i="13"/>
  <c r="F18" i="13"/>
  <c r="E18" i="13"/>
  <c r="D18" i="13"/>
  <c r="D32" i="13" s="1"/>
  <c r="C18" i="13"/>
  <c r="B18" i="13"/>
  <c r="B32" i="13" s="1"/>
  <c r="K17" i="13"/>
  <c r="J31" i="13" s="1"/>
  <c r="J17" i="13"/>
  <c r="I17" i="13"/>
  <c r="H17" i="13"/>
  <c r="G17" i="13"/>
  <c r="F17" i="13"/>
  <c r="F31" i="13" s="1"/>
  <c r="E17" i="13"/>
  <c r="D17" i="13"/>
  <c r="D31" i="13" s="1"/>
  <c r="C17" i="13"/>
  <c r="B31" i="13" s="1"/>
  <c r="B17" i="13"/>
  <c r="F41" i="12"/>
  <c r="H40" i="12"/>
  <c r="J39" i="12"/>
  <c r="B39" i="12"/>
  <c r="D38" i="12"/>
  <c r="F37" i="12"/>
  <c r="H36" i="12"/>
  <c r="J35" i="12"/>
  <c r="B35" i="12"/>
  <c r="D34" i="12"/>
  <c r="F33" i="12"/>
  <c r="H32" i="12"/>
  <c r="J31" i="12"/>
  <c r="B31" i="12"/>
  <c r="K27" i="12"/>
  <c r="J27" i="12"/>
  <c r="J41" i="12" s="1"/>
  <c r="I27" i="12"/>
  <c r="H27" i="12"/>
  <c r="H41" i="12" s="1"/>
  <c r="G27" i="12"/>
  <c r="F27" i="12"/>
  <c r="E27" i="12"/>
  <c r="D27" i="12"/>
  <c r="D41" i="12" s="1"/>
  <c r="C27" i="12"/>
  <c r="B27" i="12"/>
  <c r="B41" i="12" s="1"/>
  <c r="K26" i="12"/>
  <c r="J26" i="12"/>
  <c r="J40" i="12" s="1"/>
  <c r="I26" i="12"/>
  <c r="H26" i="12"/>
  <c r="G26" i="12"/>
  <c r="F26" i="12"/>
  <c r="F40" i="12" s="1"/>
  <c r="E26" i="12"/>
  <c r="D26" i="12"/>
  <c r="D40" i="12" s="1"/>
  <c r="C26" i="12"/>
  <c r="B26" i="12"/>
  <c r="B40" i="12" s="1"/>
  <c r="K25" i="12"/>
  <c r="J25" i="12"/>
  <c r="I25" i="12"/>
  <c r="H25" i="12"/>
  <c r="H39" i="12" s="1"/>
  <c r="G25" i="12"/>
  <c r="F25" i="12"/>
  <c r="F39" i="12" s="1"/>
  <c r="E25" i="12"/>
  <c r="D25" i="12"/>
  <c r="D39" i="12" s="1"/>
  <c r="C25" i="12"/>
  <c r="B25" i="12"/>
  <c r="K24" i="12"/>
  <c r="J24" i="12"/>
  <c r="J38" i="12" s="1"/>
  <c r="I24" i="12"/>
  <c r="H24" i="12"/>
  <c r="H38" i="12" s="1"/>
  <c r="G24" i="12"/>
  <c r="F24" i="12"/>
  <c r="F38" i="12" s="1"/>
  <c r="E24" i="12"/>
  <c r="D24" i="12"/>
  <c r="C24" i="12"/>
  <c r="B24" i="12"/>
  <c r="B38" i="12" s="1"/>
  <c r="K23" i="12"/>
  <c r="J23" i="12"/>
  <c r="J37" i="12" s="1"/>
  <c r="I23" i="12"/>
  <c r="H23" i="12"/>
  <c r="H37" i="12" s="1"/>
  <c r="G23" i="12"/>
  <c r="F23" i="12"/>
  <c r="E23" i="12"/>
  <c r="D23" i="12"/>
  <c r="D37" i="12" s="1"/>
  <c r="C23" i="12"/>
  <c r="B23" i="12"/>
  <c r="B37" i="12" s="1"/>
  <c r="K22" i="12"/>
  <c r="J22" i="12"/>
  <c r="J36" i="12" s="1"/>
  <c r="I22" i="12"/>
  <c r="H22" i="12"/>
  <c r="G22" i="12"/>
  <c r="F22" i="12"/>
  <c r="F36" i="12" s="1"/>
  <c r="E22" i="12"/>
  <c r="D22" i="12"/>
  <c r="D36" i="12" s="1"/>
  <c r="C22" i="12"/>
  <c r="B22" i="12"/>
  <c r="B36" i="12" s="1"/>
  <c r="K21" i="12"/>
  <c r="J21" i="12"/>
  <c r="I21" i="12"/>
  <c r="H21" i="12"/>
  <c r="H35" i="12" s="1"/>
  <c r="G21" i="12"/>
  <c r="F21" i="12"/>
  <c r="F35" i="12" s="1"/>
  <c r="E21" i="12"/>
  <c r="D21" i="12"/>
  <c r="D35" i="12" s="1"/>
  <c r="C21" i="12"/>
  <c r="B21" i="12"/>
  <c r="K20" i="12"/>
  <c r="J20" i="12"/>
  <c r="J34" i="12" s="1"/>
  <c r="I20" i="12"/>
  <c r="H20" i="12"/>
  <c r="H34" i="12" s="1"/>
  <c r="G20" i="12"/>
  <c r="F20" i="12"/>
  <c r="F34" i="12" s="1"/>
  <c r="E20" i="12"/>
  <c r="D20" i="12"/>
  <c r="C20" i="12"/>
  <c r="B20" i="12"/>
  <c r="B34" i="12" s="1"/>
  <c r="K19" i="12"/>
  <c r="J19" i="12"/>
  <c r="J33" i="12" s="1"/>
  <c r="I19" i="12"/>
  <c r="H19" i="12"/>
  <c r="H33" i="12" s="1"/>
  <c r="G19" i="12"/>
  <c r="F19" i="12"/>
  <c r="E19" i="12"/>
  <c r="D19" i="12"/>
  <c r="D33" i="12" s="1"/>
  <c r="C19" i="12"/>
  <c r="B19" i="12"/>
  <c r="B33" i="12" s="1"/>
  <c r="K18" i="12"/>
  <c r="J18" i="12"/>
  <c r="J32" i="12" s="1"/>
  <c r="I18" i="12"/>
  <c r="H18" i="12"/>
  <c r="G18" i="12"/>
  <c r="F18" i="12"/>
  <c r="F32" i="12" s="1"/>
  <c r="E18" i="12"/>
  <c r="D18" i="12"/>
  <c r="D32" i="12" s="1"/>
  <c r="C18" i="12"/>
  <c r="B18" i="12"/>
  <c r="B32" i="12" s="1"/>
  <c r="K17" i="12"/>
  <c r="J17" i="12"/>
  <c r="I17" i="12"/>
  <c r="H17" i="12"/>
  <c r="H31" i="12" s="1"/>
  <c r="G17" i="12"/>
  <c r="F17" i="12"/>
  <c r="F31" i="12" s="1"/>
  <c r="E17" i="12"/>
  <c r="D17" i="12"/>
  <c r="D31" i="12" s="1"/>
  <c r="C17" i="12"/>
  <c r="B17" i="12"/>
  <c r="B36" i="11"/>
  <c r="C21" i="11"/>
  <c r="C18" i="11"/>
  <c r="C19" i="11"/>
  <c r="C20" i="11"/>
  <c r="B34" i="11" s="1"/>
  <c r="C22" i="11"/>
  <c r="C23" i="11"/>
  <c r="C24" i="11"/>
  <c r="C25" i="11"/>
  <c r="B39" i="11" s="1"/>
  <c r="C26" i="11"/>
  <c r="B40" i="11" s="1"/>
  <c r="C27" i="11"/>
  <c r="B18" i="11"/>
  <c r="B19" i="11"/>
  <c r="B20" i="11"/>
  <c r="B21" i="11"/>
  <c r="B22" i="11"/>
  <c r="B23" i="11"/>
  <c r="B24" i="11"/>
  <c r="B38" i="11" s="1"/>
  <c r="B25" i="11"/>
  <c r="B26" i="11"/>
  <c r="B27" i="11"/>
  <c r="D27" i="11"/>
  <c r="D41" i="11"/>
  <c r="F40" i="11"/>
  <c r="H39" i="11"/>
  <c r="J38" i="11"/>
  <c r="D33" i="11"/>
  <c r="F32" i="11"/>
  <c r="H31" i="11"/>
  <c r="K27" i="11"/>
  <c r="J27" i="11"/>
  <c r="J41" i="11" s="1"/>
  <c r="I27" i="11"/>
  <c r="H27" i="11"/>
  <c r="H41" i="11" s="1"/>
  <c r="G27" i="11"/>
  <c r="F41" i="11" s="1"/>
  <c r="F27" i="11"/>
  <c r="E27" i="11"/>
  <c r="B41" i="11"/>
  <c r="K26" i="11"/>
  <c r="J26" i="11"/>
  <c r="J40" i="11" s="1"/>
  <c r="I26" i="11"/>
  <c r="H40" i="11" s="1"/>
  <c r="H26" i="11"/>
  <c r="G26" i="11"/>
  <c r="F26" i="11"/>
  <c r="E26" i="11"/>
  <c r="D26" i="11"/>
  <c r="D40" i="11" s="1"/>
  <c r="K25" i="11"/>
  <c r="J39" i="11" s="1"/>
  <c r="J25" i="11"/>
  <c r="I25" i="11"/>
  <c r="H25" i="11"/>
  <c r="G25" i="11"/>
  <c r="F25" i="11"/>
  <c r="F39" i="11" s="1"/>
  <c r="E25" i="11"/>
  <c r="D25" i="11"/>
  <c r="D39" i="11" s="1"/>
  <c r="K24" i="11"/>
  <c r="J24" i="11"/>
  <c r="I24" i="11"/>
  <c r="H24" i="11"/>
  <c r="H38" i="11" s="1"/>
  <c r="G24" i="11"/>
  <c r="F24" i="11"/>
  <c r="F38" i="11" s="1"/>
  <c r="E24" i="11"/>
  <c r="D38" i="11" s="1"/>
  <c r="D24" i="11"/>
  <c r="K23" i="11"/>
  <c r="J23" i="11"/>
  <c r="J37" i="11" s="1"/>
  <c r="I23" i="11"/>
  <c r="H23" i="11"/>
  <c r="H37" i="11" s="1"/>
  <c r="G23" i="11"/>
  <c r="F23" i="11"/>
  <c r="F37" i="11" s="1"/>
  <c r="E23" i="11"/>
  <c r="D37" i="11" s="1"/>
  <c r="D23" i="11"/>
  <c r="B37" i="11"/>
  <c r="K22" i="11"/>
  <c r="J22" i="11"/>
  <c r="J36" i="11" s="1"/>
  <c r="I22" i="11"/>
  <c r="H22" i="11"/>
  <c r="H36" i="11" s="1"/>
  <c r="G22" i="11"/>
  <c r="F36" i="11" s="1"/>
  <c r="F22" i="11"/>
  <c r="E22" i="11"/>
  <c r="D22" i="11"/>
  <c r="D36" i="11" s="1"/>
  <c r="K21" i="11"/>
  <c r="J21" i="11"/>
  <c r="J35" i="11" s="1"/>
  <c r="I21" i="11"/>
  <c r="H35" i="11" s="1"/>
  <c r="H21" i="11"/>
  <c r="G21" i="11"/>
  <c r="F21" i="11"/>
  <c r="F35" i="11" s="1"/>
  <c r="E21" i="11"/>
  <c r="D21" i="11"/>
  <c r="D35" i="11" s="1"/>
  <c r="B35" i="11"/>
  <c r="K20" i="11"/>
  <c r="J34" i="11" s="1"/>
  <c r="J20" i="11"/>
  <c r="I20" i="11"/>
  <c r="H20" i="11"/>
  <c r="H34" i="11" s="1"/>
  <c r="G20" i="11"/>
  <c r="F20" i="11"/>
  <c r="F34" i="11" s="1"/>
  <c r="E20" i="11"/>
  <c r="D20" i="11"/>
  <c r="D34" i="11" s="1"/>
  <c r="K19" i="11"/>
  <c r="J19" i="11"/>
  <c r="J33" i="11" s="1"/>
  <c r="I19" i="11"/>
  <c r="H19" i="11"/>
  <c r="H33" i="11" s="1"/>
  <c r="G19" i="11"/>
  <c r="F19" i="11"/>
  <c r="F33" i="11" s="1"/>
  <c r="E19" i="11"/>
  <c r="D19" i="11"/>
  <c r="B33" i="11"/>
  <c r="K18" i="11"/>
  <c r="J18" i="11"/>
  <c r="J32" i="11" s="1"/>
  <c r="I18" i="11"/>
  <c r="H18" i="11"/>
  <c r="H32" i="11" s="1"/>
  <c r="G18" i="11"/>
  <c r="F18" i="11"/>
  <c r="E18" i="11"/>
  <c r="D18" i="11"/>
  <c r="D32" i="11" s="1"/>
  <c r="K17" i="11"/>
  <c r="J17" i="11"/>
  <c r="J31" i="11" s="1"/>
  <c r="I17" i="11"/>
  <c r="H17" i="11"/>
  <c r="G17" i="11"/>
  <c r="F17" i="11"/>
  <c r="F31" i="11" s="1"/>
  <c r="E17" i="11"/>
  <c r="D17" i="11"/>
  <c r="D31" i="11" s="1"/>
  <c r="C17" i="11"/>
  <c r="B17" i="11"/>
  <c r="B31" i="11" s="1"/>
  <c r="B32" i="11" l="1"/>
</calcChain>
</file>

<file path=xl/sharedStrings.xml><?xml version="1.0" encoding="utf-8"?>
<sst xmlns="http://schemas.openxmlformats.org/spreadsheetml/2006/main" count="648" uniqueCount="35">
  <si>
    <t>Akt-pT308</t>
  </si>
  <si>
    <t>TSC2</t>
  </si>
  <si>
    <t>DMSO</t>
  </si>
  <si>
    <t>TGFB</t>
  </si>
  <si>
    <t>TGFB +Everolimus</t>
  </si>
  <si>
    <t>TGFB + Everolimus+ MK 3</t>
  </si>
  <si>
    <t>TGFB + Everolimus+ MK2</t>
  </si>
  <si>
    <t>TGFB + Everolimus+ MK 1</t>
  </si>
  <si>
    <t>TGFB + Everolimus+ MK30 mins</t>
  </si>
  <si>
    <t>TGFB + MK 3</t>
  </si>
  <si>
    <t>TGFB + MK 2</t>
  </si>
  <si>
    <t>TGFB + MK 1</t>
  </si>
  <si>
    <t>TGFB + MK 30mins</t>
  </si>
  <si>
    <t>Raw data</t>
  </si>
  <si>
    <t>EZ</t>
  </si>
  <si>
    <t>HT</t>
  </si>
  <si>
    <t>HV</t>
  </si>
  <si>
    <t>HX</t>
  </si>
  <si>
    <t>JK</t>
  </si>
  <si>
    <t>GAPDH</t>
  </si>
  <si>
    <t>SMAD2-pS465/467</t>
  </si>
  <si>
    <t>ERK-pT202</t>
  </si>
  <si>
    <t>PDK1-pS241</t>
  </si>
  <si>
    <t>PRAS40-pS183</t>
  </si>
  <si>
    <t>4E-BP1-pT37/46</t>
  </si>
  <si>
    <t>mTOR-pS2448</t>
  </si>
  <si>
    <t>SMAD2-pS465-467</t>
  </si>
  <si>
    <t>TGFB + Everolimus+ AZD 3</t>
  </si>
  <si>
    <t>TGFB + Everolimus+ AZD 2</t>
  </si>
  <si>
    <t>TGFB + Everolimus+ AZD 1</t>
  </si>
  <si>
    <t>TGFB + Everolimus+ AZD 30 mins</t>
  </si>
  <si>
    <t>TGFB + AZD 3</t>
  </si>
  <si>
    <t>TGFB + AZD  2</t>
  </si>
  <si>
    <t>TGFB + AZD 1</t>
  </si>
  <si>
    <t>TGFB + AZD 30mins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</si>
</sst>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/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Fill="1"/>
    <xf numFmtId="0" fontId="1" fillId="0" borderId="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4" xfId="0" applyFill="1" applyBorder="1"/>
    <xf numFmtId="0" fontId="0" fillId="0" borderId="4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6" xfId="0" applyFill="1" applyBorder="1"/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0" fillId="2" borderId="1" xfId="0" applyNumberFormat="1" applyFill="1" applyBorder="1" applyAlignment="1">
      <alignment horizontal="center"/>
    </xf>
    <xf numFmtId="0" fontId="0" fillId="2" borderId="4" xfId="0" applyNumberFormat="1" applyFill="1" applyBorder="1" applyAlignment="1">
      <alignment horizontal="center"/>
    </xf>
    <xf numFmtId="0" fontId="0" fillId="2" borderId="6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10" workbookViewId="0">
      <selection activeCell="A44" sqref="A44"/>
    </sheetView>
  </sheetViews>
  <sheetFormatPr defaultRowHeight="15" x14ac:dyDescent="0.25"/>
  <cols>
    <col min="1" max="1" width="28.7109375" customWidth="1"/>
    <col min="2" max="10" width="15" style="1" customWidth="1"/>
    <col min="11" max="11" width="12.5703125" customWidth="1"/>
  </cols>
  <sheetData>
    <row r="1" spans="1:11" x14ac:dyDescent="0.25">
      <c r="A1" s="40" t="s">
        <v>13</v>
      </c>
      <c r="B1" s="37" t="s">
        <v>14</v>
      </c>
      <c r="C1" s="38"/>
      <c r="D1" s="37" t="s">
        <v>15</v>
      </c>
      <c r="E1" s="38"/>
      <c r="F1" s="37" t="s">
        <v>16</v>
      </c>
      <c r="G1" s="38"/>
      <c r="H1" s="37" t="s">
        <v>17</v>
      </c>
      <c r="I1" s="38"/>
      <c r="J1" s="39" t="s">
        <v>18</v>
      </c>
      <c r="K1" s="38"/>
    </row>
    <row r="2" spans="1:11" ht="15.75" thickBot="1" x14ac:dyDescent="0.3">
      <c r="A2" s="41"/>
      <c r="B2" s="12" t="s">
        <v>0</v>
      </c>
      <c r="C2" s="13" t="s">
        <v>19</v>
      </c>
      <c r="D2" s="12" t="s">
        <v>0</v>
      </c>
      <c r="E2" s="13" t="s">
        <v>19</v>
      </c>
      <c r="F2" s="12" t="s">
        <v>0</v>
      </c>
      <c r="G2" s="13" t="s">
        <v>19</v>
      </c>
      <c r="H2" s="12" t="s">
        <v>0</v>
      </c>
      <c r="I2" s="13" t="s">
        <v>19</v>
      </c>
      <c r="J2" s="14" t="s">
        <v>0</v>
      </c>
      <c r="K2" s="13" t="s">
        <v>19</v>
      </c>
    </row>
    <row r="3" spans="1:11" x14ac:dyDescent="0.25">
      <c r="A3" s="6" t="s">
        <v>2</v>
      </c>
      <c r="B3" s="8">
        <v>119035</v>
      </c>
      <c r="C3" s="9">
        <v>6790753.3700000001</v>
      </c>
      <c r="D3" s="8">
        <v>2680859.91</v>
      </c>
      <c r="E3" s="9">
        <v>2201011.5</v>
      </c>
      <c r="F3" s="8">
        <v>970697.27</v>
      </c>
      <c r="G3" s="9">
        <v>712026.24</v>
      </c>
      <c r="H3" s="8">
        <v>156887.85999999999</v>
      </c>
      <c r="I3" s="9">
        <v>1081026.92</v>
      </c>
      <c r="J3" s="2">
        <v>100596.16</v>
      </c>
      <c r="K3" s="3">
        <v>2189550</v>
      </c>
    </row>
    <row r="4" spans="1:11" x14ac:dyDescent="0.25">
      <c r="A4" s="6" t="s">
        <v>3</v>
      </c>
      <c r="B4" s="8">
        <v>290949</v>
      </c>
      <c r="C4" s="9">
        <v>7015389.9000000004</v>
      </c>
      <c r="D4" s="8">
        <v>2741337.82</v>
      </c>
      <c r="E4" s="9">
        <v>2301730.5699999998</v>
      </c>
      <c r="F4" s="8">
        <v>984347.31</v>
      </c>
      <c r="G4" s="9">
        <v>740464.24</v>
      </c>
      <c r="H4" s="8">
        <v>170741.5</v>
      </c>
      <c r="I4" s="9">
        <v>899654.09</v>
      </c>
      <c r="J4" s="2">
        <v>93139</v>
      </c>
      <c r="K4" s="3">
        <v>1596614</v>
      </c>
    </row>
    <row r="5" spans="1:11" x14ac:dyDescent="0.25">
      <c r="A5" s="6" t="s">
        <v>4</v>
      </c>
      <c r="B5" s="8">
        <v>231642.63</v>
      </c>
      <c r="C5" s="9">
        <v>6648079.6500000004</v>
      </c>
      <c r="D5" s="8">
        <v>6875665.2199999997</v>
      </c>
      <c r="E5" s="9">
        <v>1410434.62</v>
      </c>
      <c r="F5" s="8">
        <v>3455125.29</v>
      </c>
      <c r="G5" s="9">
        <v>767130.07</v>
      </c>
      <c r="H5" s="8">
        <v>285130.23999999999</v>
      </c>
      <c r="I5" s="9">
        <v>755424</v>
      </c>
      <c r="J5" s="2">
        <v>232366.07</v>
      </c>
      <c r="K5" s="3">
        <v>1117516.0900000001</v>
      </c>
    </row>
    <row r="6" spans="1:11" x14ac:dyDescent="0.25">
      <c r="A6" s="6" t="s">
        <v>5</v>
      </c>
      <c r="B6" s="8">
        <v>65824.320000000007</v>
      </c>
      <c r="C6" s="9">
        <v>5047893.3499999996</v>
      </c>
      <c r="D6" s="8">
        <v>797524.59</v>
      </c>
      <c r="E6" s="9">
        <v>1286493.6499999999</v>
      </c>
      <c r="F6" s="8">
        <v>270924.77</v>
      </c>
      <c r="G6" s="9">
        <v>639960.93000000005</v>
      </c>
      <c r="H6" s="8">
        <v>56320</v>
      </c>
      <c r="I6" s="9">
        <v>661230.21</v>
      </c>
      <c r="J6" s="2">
        <v>76914.710000000006</v>
      </c>
      <c r="K6" s="3">
        <v>1377046.82</v>
      </c>
    </row>
    <row r="7" spans="1:11" x14ac:dyDescent="0.25">
      <c r="A7" s="6" t="s">
        <v>6</v>
      </c>
      <c r="B7" s="8">
        <v>77001.289999999994</v>
      </c>
      <c r="C7" s="9">
        <v>5142059.62</v>
      </c>
      <c r="D7" s="8">
        <v>1063289.6399999999</v>
      </c>
      <c r="E7" s="9">
        <v>1252144.5</v>
      </c>
      <c r="F7" s="8">
        <v>224662.14</v>
      </c>
      <c r="G7" s="9">
        <v>558186.91</v>
      </c>
      <c r="H7" s="8">
        <v>77644.56</v>
      </c>
      <c r="I7" s="9">
        <v>737203.26</v>
      </c>
      <c r="J7" s="2">
        <v>61465.97</v>
      </c>
      <c r="K7" s="3">
        <v>1179418.58</v>
      </c>
    </row>
    <row r="8" spans="1:11" x14ac:dyDescent="0.25">
      <c r="A8" s="6" t="s">
        <v>7</v>
      </c>
      <c r="B8" s="8">
        <v>86007.16</v>
      </c>
      <c r="C8" s="9">
        <v>5658198.9000000004</v>
      </c>
      <c r="D8" s="8">
        <v>884737.24</v>
      </c>
      <c r="E8" s="9">
        <v>1485883.95</v>
      </c>
      <c r="F8" s="8">
        <v>280176.28000000003</v>
      </c>
      <c r="G8" s="9">
        <v>470401.26</v>
      </c>
      <c r="H8" s="8">
        <v>72943.44</v>
      </c>
      <c r="I8" s="9">
        <v>734230.67</v>
      </c>
      <c r="J8" s="2">
        <v>62674.35</v>
      </c>
      <c r="K8" s="3">
        <v>1305108.5</v>
      </c>
    </row>
    <row r="9" spans="1:11" x14ac:dyDescent="0.25">
      <c r="A9" s="6" t="s">
        <v>8</v>
      </c>
      <c r="B9" s="8">
        <v>91689</v>
      </c>
      <c r="C9" s="9">
        <v>4824187.3600000003</v>
      </c>
      <c r="D9" s="8">
        <v>1051542.5</v>
      </c>
      <c r="E9" s="9">
        <v>1539823.59</v>
      </c>
      <c r="F9" s="8">
        <v>269041.06</v>
      </c>
      <c r="G9" s="9">
        <v>623932.65</v>
      </c>
      <c r="H9" s="8">
        <v>91683.839999999997</v>
      </c>
      <c r="I9" s="9">
        <v>752774</v>
      </c>
      <c r="J9" s="2">
        <v>153316.13</v>
      </c>
      <c r="K9" s="3">
        <v>1274802.1499999999</v>
      </c>
    </row>
    <row r="10" spans="1:11" x14ac:dyDescent="0.25">
      <c r="A10" s="6" t="s">
        <v>9</v>
      </c>
      <c r="B10" s="8">
        <v>62976.89</v>
      </c>
      <c r="C10" s="9">
        <v>5738697.5499999998</v>
      </c>
      <c r="D10" s="8">
        <v>538980.44999999995</v>
      </c>
      <c r="E10" s="9">
        <v>1475188.76</v>
      </c>
      <c r="F10" s="8">
        <v>215691.09</v>
      </c>
      <c r="G10" s="9">
        <v>762394.57</v>
      </c>
      <c r="H10" s="8">
        <v>69756</v>
      </c>
      <c r="I10" s="9">
        <v>768475.43</v>
      </c>
      <c r="J10" s="2">
        <v>86520.2</v>
      </c>
      <c r="K10" s="3">
        <v>2783997.08</v>
      </c>
    </row>
    <row r="11" spans="1:11" x14ac:dyDescent="0.25">
      <c r="A11" s="6" t="s">
        <v>10</v>
      </c>
      <c r="B11" s="8">
        <v>60836.5</v>
      </c>
      <c r="C11" s="9">
        <v>5637973.6299999999</v>
      </c>
      <c r="D11" s="8">
        <v>488310.32</v>
      </c>
      <c r="E11" s="9">
        <v>1691865</v>
      </c>
      <c r="F11" s="8">
        <v>223171.75</v>
      </c>
      <c r="G11" s="9">
        <v>768515</v>
      </c>
      <c r="H11" s="8">
        <v>82749.5</v>
      </c>
      <c r="I11" s="9">
        <v>776509.61</v>
      </c>
      <c r="J11" s="2">
        <v>49009.36</v>
      </c>
      <c r="K11" s="3">
        <v>2714059</v>
      </c>
    </row>
    <row r="12" spans="1:11" x14ac:dyDescent="0.25">
      <c r="A12" s="6" t="s">
        <v>11</v>
      </c>
      <c r="B12" s="8">
        <v>71373.960000000006</v>
      </c>
      <c r="C12" s="9">
        <v>5064799.96</v>
      </c>
      <c r="D12" s="8">
        <v>544085.55000000005</v>
      </c>
      <c r="E12" s="9">
        <v>1361473.04</v>
      </c>
      <c r="F12" s="8">
        <v>435792.86</v>
      </c>
      <c r="G12" s="9">
        <v>757494.8</v>
      </c>
      <c r="H12" s="8">
        <v>74710.5</v>
      </c>
      <c r="I12" s="9">
        <v>715898.5</v>
      </c>
      <c r="J12" s="2">
        <v>48699.05</v>
      </c>
      <c r="K12" s="3">
        <v>2915350.5</v>
      </c>
    </row>
    <row r="13" spans="1:11" ht="15.75" thickBot="1" x14ac:dyDescent="0.3">
      <c r="A13" s="7" t="s">
        <v>12</v>
      </c>
      <c r="B13" s="10">
        <v>93739.64</v>
      </c>
      <c r="C13" s="11">
        <v>4748159.5</v>
      </c>
      <c r="D13" s="10">
        <v>510651.2</v>
      </c>
      <c r="E13" s="11">
        <v>1377037.71</v>
      </c>
      <c r="F13" s="10">
        <v>506644.45</v>
      </c>
      <c r="G13" s="11">
        <v>602586.5</v>
      </c>
      <c r="H13" s="10">
        <v>137994</v>
      </c>
      <c r="I13" s="11">
        <v>945660.3</v>
      </c>
      <c r="J13" s="4">
        <v>86531.5</v>
      </c>
      <c r="K13" s="5">
        <v>2930334.33</v>
      </c>
    </row>
    <row r="14" spans="1:11" ht="15.75" thickBot="1" x14ac:dyDescent="0.3"/>
    <row r="15" spans="1:11" s="15" customFormat="1" x14ac:dyDescent="0.25">
      <c r="A15" s="42" t="s">
        <v>13</v>
      </c>
      <c r="B15" s="37" t="s">
        <v>14</v>
      </c>
      <c r="C15" s="38"/>
      <c r="D15" s="37" t="s">
        <v>15</v>
      </c>
      <c r="E15" s="38"/>
      <c r="F15" s="37" t="s">
        <v>16</v>
      </c>
      <c r="G15" s="38"/>
      <c r="H15" s="37" t="s">
        <v>17</v>
      </c>
      <c r="I15" s="38"/>
      <c r="J15" s="39" t="s">
        <v>18</v>
      </c>
      <c r="K15" s="38"/>
    </row>
    <row r="16" spans="1:11" s="15" customFormat="1" ht="15.75" thickBot="1" x14ac:dyDescent="0.3">
      <c r="A16" s="43"/>
      <c r="B16" s="12" t="s">
        <v>0</v>
      </c>
      <c r="C16" s="13" t="s">
        <v>19</v>
      </c>
      <c r="D16" s="12" t="s">
        <v>0</v>
      </c>
      <c r="E16" s="13" t="s">
        <v>19</v>
      </c>
      <c r="F16" s="12" t="s">
        <v>0</v>
      </c>
      <c r="G16" s="13" t="s">
        <v>19</v>
      </c>
      <c r="H16" s="12" t="s">
        <v>0</v>
      </c>
      <c r="I16" s="13" t="s">
        <v>19</v>
      </c>
      <c r="J16" s="14" t="s">
        <v>0</v>
      </c>
      <c r="K16" s="13" t="s">
        <v>19</v>
      </c>
    </row>
    <row r="17" spans="1:11" s="15" customFormat="1" x14ac:dyDescent="0.25">
      <c r="A17" s="18" t="s">
        <v>2</v>
      </c>
      <c r="B17" s="29">
        <f>B3/AVERAGE(B$3:B$13)</f>
        <v>1.0466075909302317</v>
      </c>
      <c r="C17" s="36">
        <f t="shared" ref="C17:K17" si="0">C3/AVERAGE(C$3:C$13)</f>
        <v>1.1986978620745741</v>
      </c>
      <c r="D17" s="19">
        <f>D3/AVERAGE(D$3:D$13)</f>
        <v>1.6223515571211</v>
      </c>
      <c r="E17" s="20">
        <f t="shared" si="0"/>
        <v>1.3927978760738966</v>
      </c>
      <c r="F17" s="19">
        <f t="shared" si="0"/>
        <v>1.3625952336658067</v>
      </c>
      <c r="G17" s="20">
        <f t="shared" si="0"/>
        <v>1.0579751544583085</v>
      </c>
      <c r="H17" s="19">
        <f t="shared" si="0"/>
        <v>1.3518867215666486</v>
      </c>
      <c r="I17" s="20">
        <f t="shared" si="0"/>
        <v>1.3469844750589617</v>
      </c>
      <c r="J17" s="19">
        <f t="shared" si="0"/>
        <v>1.0526289474497792</v>
      </c>
      <c r="K17" s="20">
        <f t="shared" si="0"/>
        <v>1.1263224180291218</v>
      </c>
    </row>
    <row r="18" spans="1:11" s="15" customFormat="1" x14ac:dyDescent="0.25">
      <c r="A18" s="18" t="s">
        <v>3</v>
      </c>
      <c r="B18" s="19">
        <f t="shared" ref="B18:C27" si="1">B4/AVERAGE(B$3:B$13)</f>
        <v>2.558150392519511</v>
      </c>
      <c r="C18" s="20">
        <f t="shared" si="1"/>
        <v>1.2383505064254101</v>
      </c>
      <c r="D18" s="19">
        <f t="shared" ref="D18:K27" si="2">D4/AVERAGE(D$3:D$13)</f>
        <v>1.6589504226917853</v>
      </c>
      <c r="E18" s="20">
        <f t="shared" si="2"/>
        <v>1.4565328028455824</v>
      </c>
      <c r="F18" s="19">
        <f t="shared" si="2"/>
        <v>1.3817561811807284</v>
      </c>
      <c r="G18" s="20">
        <f t="shared" si="2"/>
        <v>1.1002301947254838</v>
      </c>
      <c r="H18" s="19">
        <f t="shared" si="2"/>
        <v>1.4712621274225548</v>
      </c>
      <c r="I18" s="20">
        <f t="shared" si="2"/>
        <v>1.1209897457070708</v>
      </c>
      <c r="J18" s="19">
        <f t="shared" si="2"/>
        <v>0.97459791245038563</v>
      </c>
      <c r="K18" s="20">
        <f t="shared" si="2"/>
        <v>0.82131129279493431</v>
      </c>
    </row>
    <row r="19" spans="1:11" s="15" customFormat="1" x14ac:dyDescent="0.25">
      <c r="A19" s="18" t="s">
        <v>4</v>
      </c>
      <c r="B19" s="19">
        <f t="shared" si="1"/>
        <v>2.0367029440168269</v>
      </c>
      <c r="C19" s="20">
        <f t="shared" si="1"/>
        <v>1.1735132214581492</v>
      </c>
      <c r="D19" s="19">
        <f t="shared" si="2"/>
        <v>4.1608836531523163</v>
      </c>
      <c r="E19" s="20">
        <f t="shared" si="2"/>
        <v>0.89252161702794086</v>
      </c>
      <c r="F19" s="19">
        <f t="shared" si="2"/>
        <v>4.8500571675370923</v>
      </c>
      <c r="G19" s="20">
        <f t="shared" si="2"/>
        <v>1.1398520289053715</v>
      </c>
      <c r="H19" s="19">
        <f t="shared" si="2"/>
        <v>2.4569382575115224</v>
      </c>
      <c r="I19" s="20">
        <f t="shared" si="2"/>
        <v>0.94127572705307017</v>
      </c>
      <c r="J19" s="19">
        <f t="shared" si="2"/>
        <v>2.431457141973826</v>
      </c>
      <c r="K19" s="20">
        <f t="shared" si="2"/>
        <v>0.57485941160295484</v>
      </c>
    </row>
    <row r="20" spans="1:11" s="15" customFormat="1" x14ac:dyDescent="0.25">
      <c r="A20" s="18" t="s">
        <v>27</v>
      </c>
      <c r="B20" s="19">
        <f t="shared" si="1"/>
        <v>0.57875610517764253</v>
      </c>
      <c r="C20" s="20">
        <f t="shared" si="1"/>
        <v>0.89104973144172062</v>
      </c>
      <c r="D20" s="19">
        <f t="shared" si="2"/>
        <v>0.48263068711742824</v>
      </c>
      <c r="E20" s="20">
        <f t="shared" si="2"/>
        <v>0.8140918951593642</v>
      </c>
      <c r="F20" s="19">
        <f t="shared" si="2"/>
        <v>0.38030476822501519</v>
      </c>
      <c r="G20" s="20">
        <f t="shared" si="2"/>
        <v>0.9508958037333467</v>
      </c>
      <c r="H20" s="19">
        <f t="shared" si="2"/>
        <v>0.48530370774790127</v>
      </c>
      <c r="I20" s="20">
        <f t="shared" si="2"/>
        <v>0.82390809223324146</v>
      </c>
      <c r="J20" s="19">
        <f>J6/AVERAGE(J$3:J$13)</f>
        <v>0.80482843709645591</v>
      </c>
      <c r="K20" s="20">
        <f t="shared" si="2"/>
        <v>0.70836414059588182</v>
      </c>
    </row>
    <row r="21" spans="1:11" s="15" customFormat="1" x14ac:dyDescent="0.25">
      <c r="A21" s="18" t="s">
        <v>28</v>
      </c>
      <c r="B21" s="19">
        <f t="shared" si="1"/>
        <v>0.67702889591649629</v>
      </c>
      <c r="C21" s="20">
        <f>C7/AVERAGE(C$3:C$13)</f>
        <v>0.90767187929164872</v>
      </c>
      <c r="D21" s="19">
        <f t="shared" si="2"/>
        <v>0.64346130011871217</v>
      </c>
      <c r="E21" s="20">
        <f t="shared" si="2"/>
        <v>0.79235578739030277</v>
      </c>
      <c r="F21" s="19">
        <f t="shared" si="2"/>
        <v>0.31536460502166674</v>
      </c>
      <c r="G21" s="20">
        <f t="shared" si="2"/>
        <v>0.82939061673324843</v>
      </c>
      <c r="H21" s="19">
        <f t="shared" si="2"/>
        <v>0.66905527085323835</v>
      </c>
      <c r="I21" s="20">
        <f t="shared" si="2"/>
        <v>0.91857226477103382</v>
      </c>
      <c r="J21" s="19">
        <f t="shared" si="2"/>
        <v>0.64317424546900903</v>
      </c>
      <c r="K21" s="20">
        <f t="shared" si="2"/>
        <v>0.60670255846821186</v>
      </c>
    </row>
    <row r="22" spans="1:11" s="15" customFormat="1" x14ac:dyDescent="0.25">
      <c r="A22" s="18" t="s">
        <v>29</v>
      </c>
      <c r="B22" s="19">
        <f t="shared" si="1"/>
        <v>0.7562124293724618</v>
      </c>
      <c r="C22" s="20">
        <f t="shared" si="1"/>
        <v>0.99878033482796136</v>
      </c>
      <c r="D22" s="19">
        <f t="shared" si="2"/>
        <v>0.53540837162096411</v>
      </c>
      <c r="E22" s="20">
        <f t="shared" si="2"/>
        <v>0.9402658775986823</v>
      </c>
      <c r="F22" s="19">
        <f t="shared" si="2"/>
        <v>0.39329137467772679</v>
      </c>
      <c r="G22" s="20">
        <f t="shared" si="2"/>
        <v>0.69895295671390278</v>
      </c>
      <c r="H22" s="19">
        <f t="shared" si="2"/>
        <v>0.62854619829344061</v>
      </c>
      <c r="I22" s="20">
        <f t="shared" si="2"/>
        <v>0.91486834907139947</v>
      </c>
      <c r="J22" s="19">
        <f t="shared" si="2"/>
        <v>0.65581862242653266</v>
      </c>
      <c r="K22" s="20">
        <f t="shared" si="2"/>
        <v>0.67135848074278281</v>
      </c>
    </row>
    <row r="23" spans="1:11" s="15" customFormat="1" x14ac:dyDescent="0.25">
      <c r="A23" s="18" t="s">
        <v>30</v>
      </c>
      <c r="B23" s="19">
        <f t="shared" si="1"/>
        <v>0.80616964258245061</v>
      </c>
      <c r="C23" s="20">
        <f t="shared" si="1"/>
        <v>0.85156134520008109</v>
      </c>
      <c r="D23" s="19">
        <f t="shared" si="2"/>
        <v>0.63635239047385139</v>
      </c>
      <c r="E23" s="20">
        <f t="shared" si="2"/>
        <v>0.97439882784823384</v>
      </c>
      <c r="F23" s="19">
        <f>F9/AVERAGE(F$3:F$13)</f>
        <v>0.37766055117925318</v>
      </c>
      <c r="G23" s="20">
        <f t="shared" si="2"/>
        <v>0.92707993704744895</v>
      </c>
      <c r="H23" s="19">
        <f t="shared" si="2"/>
        <v>0.79003031769469712</v>
      </c>
      <c r="I23" s="20">
        <f>I9/AVERAGE(I$3:I$13)</f>
        <v>0.93797376593363169</v>
      </c>
      <c r="J23" s="19">
        <f t="shared" si="2"/>
        <v>1.604285854936943</v>
      </c>
      <c r="K23" s="20">
        <f t="shared" si="2"/>
        <v>0.65576864656971667</v>
      </c>
    </row>
    <row r="24" spans="1:11" s="15" customFormat="1" x14ac:dyDescent="0.25">
      <c r="A24" s="18" t="s">
        <v>31</v>
      </c>
      <c r="B24" s="19">
        <f t="shared" si="1"/>
        <v>0.55372025981583739</v>
      </c>
      <c r="C24" s="20">
        <f t="shared" si="1"/>
        <v>1.0129898863161917</v>
      </c>
      <c r="D24" s="19">
        <f t="shared" si="2"/>
        <v>0.32616988640608641</v>
      </c>
      <c r="E24" s="20">
        <f t="shared" si="2"/>
        <v>0.93349797206242924</v>
      </c>
      <c r="F24" s="19">
        <f t="shared" si="2"/>
        <v>0.30277168820942757</v>
      </c>
      <c r="G24" s="20">
        <f t="shared" si="2"/>
        <v>1.1328157133000121</v>
      </c>
      <c r="H24" s="19">
        <f t="shared" si="2"/>
        <v>0.60108035223122525</v>
      </c>
      <c r="I24" s="20">
        <f t="shared" si="2"/>
        <v>0.95753810985045584</v>
      </c>
      <c r="J24" s="19">
        <f t="shared" si="2"/>
        <v>0.9053393992290002</v>
      </c>
      <c r="K24" s="20">
        <f t="shared" si="2"/>
        <v>1.4321108551673241</v>
      </c>
    </row>
    <row r="25" spans="1:11" s="15" customFormat="1" x14ac:dyDescent="0.25">
      <c r="A25" s="18" t="s">
        <v>32</v>
      </c>
      <c r="B25" s="19">
        <f t="shared" si="1"/>
        <v>0.53490101823520009</v>
      </c>
      <c r="C25" s="20">
        <f t="shared" si="1"/>
        <v>0.99521018780775206</v>
      </c>
      <c r="D25" s="19">
        <f t="shared" si="2"/>
        <v>0.29550630566529773</v>
      </c>
      <c r="E25" s="20">
        <f t="shared" si="2"/>
        <v>1.0706104800469072</v>
      </c>
      <c r="F25" s="19">
        <f t="shared" si="2"/>
        <v>0.3132725023929005</v>
      </c>
      <c r="G25" s="20">
        <f t="shared" si="2"/>
        <v>1.1419098484748638</v>
      </c>
      <c r="H25" s="19">
        <f t="shared" si="2"/>
        <v>0.71304401925221872</v>
      </c>
      <c r="I25" s="20">
        <f t="shared" si="2"/>
        <v>0.96754888343029333</v>
      </c>
      <c r="J25" s="19">
        <f t="shared" si="2"/>
        <v>0.51282942641137896</v>
      </c>
      <c r="K25" s="20">
        <f t="shared" si="2"/>
        <v>1.3961341351207783</v>
      </c>
    </row>
    <row r="26" spans="1:11" s="15" customFormat="1" x14ac:dyDescent="0.25">
      <c r="A26" s="18" t="s">
        <v>33</v>
      </c>
      <c r="B26" s="19">
        <f t="shared" si="1"/>
        <v>0.62755095837989439</v>
      </c>
      <c r="C26" s="20">
        <f t="shared" si="1"/>
        <v>0.89403407149321756</v>
      </c>
      <c r="D26" s="19">
        <f t="shared" si="2"/>
        <v>0.32925929324281261</v>
      </c>
      <c r="E26" s="20">
        <f t="shared" si="2"/>
        <v>0.86153877816807023</v>
      </c>
      <c r="F26" s="19">
        <f t="shared" si="2"/>
        <v>0.61173477277997312</v>
      </c>
      <c r="G26" s="20">
        <f t="shared" si="2"/>
        <v>1.125535314585268</v>
      </c>
      <c r="H26" s="19">
        <f t="shared" si="2"/>
        <v>0.64377277446199532</v>
      </c>
      <c r="I26" s="20">
        <f t="shared" si="2"/>
        <v>0.89202604243934835</v>
      </c>
      <c r="J26" s="19">
        <f t="shared" si="2"/>
        <v>0.50958237116908012</v>
      </c>
      <c r="K26" s="20">
        <f t="shared" si="2"/>
        <v>1.4996801281370187</v>
      </c>
    </row>
    <row r="27" spans="1:11" s="15" customFormat="1" ht="15.75" thickBot="1" x14ac:dyDescent="0.3">
      <c r="A27" s="21" t="s">
        <v>34</v>
      </c>
      <c r="B27" s="22">
        <f t="shared" si="1"/>
        <v>0.824199763053448</v>
      </c>
      <c r="C27" s="23">
        <f t="shared" si="1"/>
        <v>0.83814097366329154</v>
      </c>
      <c r="D27" s="22">
        <f>D13/AVERAGE(D$3:D$13)</f>
        <v>0.30902613238964743</v>
      </c>
      <c r="E27" s="23">
        <f>E13/AVERAGE(E$3:E$13)</f>
        <v>0.87138808577858973</v>
      </c>
      <c r="F27" s="22">
        <f t="shared" si="2"/>
        <v>0.71119115513040865</v>
      </c>
      <c r="G27" s="23">
        <f t="shared" si="2"/>
        <v>0.89536243132274385</v>
      </c>
      <c r="H27" s="22">
        <f>H13/AVERAGE(H$3:H$13)</f>
        <v>1.1890802529645577</v>
      </c>
      <c r="I27" s="23">
        <f t="shared" si="2"/>
        <v>1.1783145444514926</v>
      </c>
      <c r="J27" s="22">
        <f t="shared" si="2"/>
        <v>0.90545764138760931</v>
      </c>
      <c r="K27" s="23">
        <f t="shared" si="2"/>
        <v>1.5073879327712758</v>
      </c>
    </row>
    <row r="28" spans="1:11" s="15" customFormat="1" ht="15.75" thickBot="1" x14ac:dyDescent="0.3">
      <c r="B28" s="24"/>
      <c r="C28" s="24"/>
      <c r="D28" s="24"/>
      <c r="E28" s="24"/>
      <c r="F28" s="24"/>
      <c r="G28" s="24"/>
      <c r="H28" s="24"/>
      <c r="I28" s="24"/>
      <c r="J28" s="24"/>
      <c r="K28" s="25"/>
    </row>
    <row r="29" spans="1:11" s="15" customFormat="1" x14ac:dyDescent="0.25">
      <c r="A29" s="44" t="s">
        <v>13</v>
      </c>
      <c r="B29" s="37" t="s">
        <v>14</v>
      </c>
      <c r="C29" s="38"/>
      <c r="D29" s="37" t="s">
        <v>15</v>
      </c>
      <c r="E29" s="38"/>
      <c r="F29" s="37" t="s">
        <v>16</v>
      </c>
      <c r="G29" s="38"/>
      <c r="H29" s="37" t="s">
        <v>17</v>
      </c>
      <c r="I29" s="38"/>
      <c r="J29" s="39" t="s">
        <v>18</v>
      </c>
      <c r="K29" s="38"/>
    </row>
    <row r="30" spans="1:11" s="15" customFormat="1" ht="15.75" thickBot="1" x14ac:dyDescent="0.3">
      <c r="A30" s="45"/>
      <c r="B30" s="12" t="s">
        <v>0</v>
      </c>
      <c r="C30" s="13" t="s">
        <v>19</v>
      </c>
      <c r="D30" s="12" t="s">
        <v>0</v>
      </c>
      <c r="E30" s="13" t="s">
        <v>19</v>
      </c>
      <c r="F30" s="12" t="s">
        <v>0</v>
      </c>
      <c r="G30" s="13" t="s">
        <v>19</v>
      </c>
      <c r="H30" s="12" t="s">
        <v>0</v>
      </c>
      <c r="I30" s="13" t="s">
        <v>19</v>
      </c>
      <c r="J30" s="14" t="s">
        <v>0</v>
      </c>
      <c r="K30" s="13" t="s">
        <v>19</v>
      </c>
    </row>
    <row r="31" spans="1:11" s="15" customFormat="1" x14ac:dyDescent="0.25">
      <c r="A31" s="18" t="s">
        <v>2</v>
      </c>
      <c r="B31" s="29">
        <f>B17/$C17</f>
        <v>0.87312042846132942</v>
      </c>
      <c r="C31" s="30"/>
      <c r="D31" s="29">
        <f>D17/$E17</f>
        <v>1.1648147839615346</v>
      </c>
      <c r="E31" s="30"/>
      <c r="F31" s="29">
        <f>F17/$G17</f>
        <v>1.2879274413239563</v>
      </c>
      <c r="G31" s="30"/>
      <c r="H31" s="29">
        <f>H17/$I17</f>
        <v>1.0036394231696488</v>
      </c>
      <c r="I31" s="30"/>
      <c r="J31" s="46">
        <f>J17/$K17</f>
        <v>0.93457160276691109</v>
      </c>
      <c r="K31" s="31"/>
    </row>
    <row r="32" spans="1:11" s="15" customFormat="1" x14ac:dyDescent="0.25">
      <c r="A32" s="18" t="s">
        <v>3</v>
      </c>
      <c r="B32" s="19">
        <f t="shared" ref="B32:B41" si="3">B18/$C18</f>
        <v>2.0657724765694976</v>
      </c>
      <c r="C32" s="32"/>
      <c r="D32" s="19">
        <f t="shared" ref="D32:D41" si="4">D18/$E18</f>
        <v>1.1389722356068781</v>
      </c>
      <c r="E32" s="32"/>
      <c r="F32" s="19">
        <f>F18/$G18</f>
        <v>1.2558791676549903</v>
      </c>
      <c r="G32" s="32"/>
      <c r="H32" s="19">
        <f t="shared" ref="H32:H41" si="5">H18/$I18</f>
        <v>1.3124670703339465</v>
      </c>
      <c r="I32" s="32"/>
      <c r="J32" s="47">
        <f t="shared" ref="J32:J41" si="6">J18/$K18</f>
        <v>1.1866364446710755</v>
      </c>
      <c r="K32" s="33"/>
    </row>
    <row r="33" spans="1:11" s="15" customFormat="1" x14ac:dyDescent="0.25">
      <c r="A33" s="18" t="s">
        <v>4</v>
      </c>
      <c r="B33" s="19">
        <f t="shared" si="3"/>
        <v>1.7355602874981853</v>
      </c>
      <c r="C33" s="32"/>
      <c r="D33" s="19">
        <f t="shared" si="4"/>
        <v>4.6619415975692355</v>
      </c>
      <c r="E33" s="32"/>
      <c r="F33" s="19">
        <f t="shared" ref="F33:F41" si="7">F19/$G19</f>
        <v>4.2549884059904892</v>
      </c>
      <c r="G33" s="32"/>
      <c r="H33" s="19">
        <f t="shared" si="5"/>
        <v>2.6102216246494132</v>
      </c>
      <c r="I33" s="32"/>
      <c r="J33" s="47">
        <f t="shared" si="6"/>
        <v>4.2296552737892554</v>
      </c>
      <c r="K33" s="33"/>
    </row>
    <row r="34" spans="1:11" s="15" customFormat="1" x14ac:dyDescent="0.25">
      <c r="A34" s="18" t="s">
        <v>27</v>
      </c>
      <c r="B34" s="19">
        <f t="shared" si="3"/>
        <v>0.64952166501550224</v>
      </c>
      <c r="C34" s="32"/>
      <c r="D34" s="19">
        <f t="shared" si="4"/>
        <v>0.59284546374577274</v>
      </c>
      <c r="E34" s="32"/>
      <c r="F34" s="19">
        <f t="shared" si="7"/>
        <v>0.39994368124445051</v>
      </c>
      <c r="G34" s="32"/>
      <c r="H34" s="19">
        <f>H20/$I20</f>
        <v>0.58902650953756608</v>
      </c>
      <c r="I34" s="32"/>
      <c r="J34" s="47">
        <f t="shared" si="6"/>
        <v>1.1361789663991566</v>
      </c>
      <c r="K34" s="33"/>
    </row>
    <row r="35" spans="1:11" s="15" customFormat="1" x14ac:dyDescent="0.25">
      <c r="A35" s="18" t="s">
        <v>28</v>
      </c>
      <c r="B35" s="19">
        <f t="shared" si="3"/>
        <v>0.74589607914795453</v>
      </c>
      <c r="C35" s="32"/>
      <c r="D35" s="19">
        <f t="shared" si="4"/>
        <v>0.8120863258133213</v>
      </c>
      <c r="E35" s="32"/>
      <c r="F35" s="19">
        <f>F21/$G21</f>
        <v>0.38023652385145734</v>
      </c>
      <c r="G35" s="32"/>
      <c r="H35" s="19">
        <f t="shared" si="5"/>
        <v>0.72836432854851019</v>
      </c>
      <c r="I35" s="32"/>
      <c r="J35" s="47">
        <f t="shared" si="6"/>
        <v>1.0601146088667897</v>
      </c>
      <c r="K35" s="33"/>
    </row>
    <row r="36" spans="1:11" s="15" customFormat="1" x14ac:dyDescent="0.25">
      <c r="A36" s="18" t="s">
        <v>29</v>
      </c>
      <c r="B36" s="19">
        <f>B22/$C22</f>
        <v>0.75713588163779622</v>
      </c>
      <c r="C36" s="32"/>
      <c r="D36" s="19">
        <f t="shared" si="4"/>
        <v>0.5694223138122676</v>
      </c>
      <c r="E36" s="32"/>
      <c r="F36" s="19">
        <f t="shared" si="7"/>
        <v>0.56268647396066429</v>
      </c>
      <c r="G36" s="32"/>
      <c r="H36" s="19">
        <f t="shared" si="5"/>
        <v>0.68703458692326747</v>
      </c>
      <c r="I36" s="32"/>
      <c r="J36" s="47">
        <f t="shared" si="6"/>
        <v>0.97685311385497497</v>
      </c>
      <c r="K36" s="33"/>
    </row>
    <row r="37" spans="1:11" s="15" customFormat="1" x14ac:dyDescent="0.25">
      <c r="A37" s="18" t="s">
        <v>30</v>
      </c>
      <c r="B37" s="19">
        <f t="shared" si="3"/>
        <v>0.94669590996175934</v>
      </c>
      <c r="C37" s="32"/>
      <c r="D37" s="19">
        <f t="shared" si="4"/>
        <v>0.65307179389686787</v>
      </c>
      <c r="E37" s="32"/>
      <c r="F37" s="19">
        <f t="shared" si="7"/>
        <v>0.40736568238335646</v>
      </c>
      <c r="G37" s="32"/>
      <c r="H37" s="19">
        <f t="shared" si="5"/>
        <v>0.84227336242002893</v>
      </c>
      <c r="I37" s="32"/>
      <c r="J37" s="47">
        <f t="shared" si="6"/>
        <v>2.4464204919354691</v>
      </c>
      <c r="K37" s="33"/>
    </row>
    <row r="38" spans="1:11" s="15" customFormat="1" x14ac:dyDescent="0.25">
      <c r="A38" s="18" t="s">
        <v>31</v>
      </c>
      <c r="B38" s="19">
        <f t="shared" si="3"/>
        <v>0.54661973164359978</v>
      </c>
      <c r="C38" s="32"/>
      <c r="D38" s="19">
        <f t="shared" si="4"/>
        <v>0.34940610067471389</v>
      </c>
      <c r="E38" s="32"/>
      <c r="F38" s="19">
        <f t="shared" si="7"/>
        <v>0.26727355972792927</v>
      </c>
      <c r="G38" s="32"/>
      <c r="H38" s="19">
        <f t="shared" si="5"/>
        <v>0.62773517424293368</v>
      </c>
      <c r="I38" s="32"/>
      <c r="J38" s="47">
        <f t="shared" si="6"/>
        <v>0.63217131269019167</v>
      </c>
      <c r="K38" s="33"/>
    </row>
    <row r="39" spans="1:11" s="15" customFormat="1" x14ac:dyDescent="0.25">
      <c r="A39" s="18" t="s">
        <v>32</v>
      </c>
      <c r="B39" s="19">
        <f t="shared" si="3"/>
        <v>0.53747542457687203</v>
      </c>
      <c r="C39" s="32"/>
      <c r="D39" s="19">
        <f t="shared" si="4"/>
        <v>0.27601663833175871</v>
      </c>
      <c r="E39" s="32"/>
      <c r="F39" s="19">
        <f>F25/$G25</f>
        <v>0.27434083593490999</v>
      </c>
      <c r="G39" s="32"/>
      <c r="H39" s="19">
        <f t="shared" si="5"/>
        <v>0.7369591670905894</v>
      </c>
      <c r="I39" s="32"/>
      <c r="J39" s="47">
        <f t="shared" si="6"/>
        <v>0.36732102848199077</v>
      </c>
      <c r="K39" s="33"/>
    </row>
    <row r="40" spans="1:11" s="15" customFormat="1" x14ac:dyDescent="0.25">
      <c r="A40" s="18" t="s">
        <v>33</v>
      </c>
      <c r="B40" s="19">
        <f t="shared" si="3"/>
        <v>0.70193181489353917</v>
      </c>
      <c r="C40" s="32"/>
      <c r="D40" s="19">
        <f t="shared" si="4"/>
        <v>0.38217582491519636</v>
      </c>
      <c r="E40" s="32"/>
      <c r="F40" s="19">
        <f t="shared" si="7"/>
        <v>0.54350562337120656</v>
      </c>
      <c r="G40" s="32"/>
      <c r="H40" s="19">
        <f t="shared" si="5"/>
        <v>0.72169728666387833</v>
      </c>
      <c r="I40" s="32"/>
      <c r="J40" s="47">
        <f>J26/$K26</f>
        <v>0.33979404114803474</v>
      </c>
      <c r="K40" s="33"/>
    </row>
    <row r="41" spans="1:11" s="15" customFormat="1" ht="15.75" thickBot="1" x14ac:dyDescent="0.3">
      <c r="A41" s="21" t="s">
        <v>34</v>
      </c>
      <c r="B41" s="22">
        <f t="shared" si="3"/>
        <v>0.98336650868062181</v>
      </c>
      <c r="C41" s="34"/>
      <c r="D41" s="22">
        <f t="shared" si="4"/>
        <v>0.35463662796528944</v>
      </c>
      <c r="E41" s="34"/>
      <c r="F41" s="22">
        <f t="shared" si="7"/>
        <v>0.79430533407543824</v>
      </c>
      <c r="G41" s="34"/>
      <c r="H41" s="22">
        <f t="shared" si="5"/>
        <v>1.0091365319759136</v>
      </c>
      <c r="I41" s="34"/>
      <c r="J41" s="48">
        <f t="shared" si="6"/>
        <v>0.60067990575124186</v>
      </c>
      <c r="K41" s="35"/>
    </row>
  </sheetData>
  <mergeCells count="18">
    <mergeCell ref="A29:A30"/>
    <mergeCell ref="B29:C29"/>
    <mergeCell ref="A1:A2"/>
    <mergeCell ref="A15:A16"/>
    <mergeCell ref="B1:C1"/>
    <mergeCell ref="D1:E1"/>
    <mergeCell ref="F1:G1"/>
    <mergeCell ref="B15:C15"/>
    <mergeCell ref="D15:E15"/>
    <mergeCell ref="F15:G15"/>
    <mergeCell ref="D29:E29"/>
    <mergeCell ref="F29:G29"/>
    <mergeCell ref="H29:I29"/>
    <mergeCell ref="J29:K29"/>
    <mergeCell ref="J1:K1"/>
    <mergeCell ref="H1:I1"/>
    <mergeCell ref="H15:I15"/>
    <mergeCell ref="J15:K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7" workbookViewId="0">
      <selection activeCell="J31" sqref="J31:J41"/>
    </sheetView>
  </sheetViews>
  <sheetFormatPr defaultRowHeight="15" x14ac:dyDescent="0.25"/>
  <cols>
    <col min="1" max="1" width="28.7109375" customWidth="1"/>
    <col min="2" max="10" width="15" style="1" customWidth="1"/>
    <col min="11" max="11" width="12.5703125" customWidth="1"/>
  </cols>
  <sheetData>
    <row r="1" spans="1:11" x14ac:dyDescent="0.25">
      <c r="A1" s="40" t="s">
        <v>13</v>
      </c>
      <c r="B1" s="37" t="s">
        <v>14</v>
      </c>
      <c r="C1" s="38"/>
      <c r="D1" s="37" t="s">
        <v>15</v>
      </c>
      <c r="E1" s="38"/>
      <c r="F1" s="37" t="s">
        <v>16</v>
      </c>
      <c r="G1" s="38"/>
      <c r="H1" s="37" t="s">
        <v>17</v>
      </c>
      <c r="I1" s="38"/>
      <c r="J1" s="39" t="s">
        <v>18</v>
      </c>
      <c r="K1" s="38"/>
    </row>
    <row r="2" spans="1:11" ht="15.75" thickBot="1" x14ac:dyDescent="0.3">
      <c r="A2" s="41"/>
      <c r="B2" s="12" t="s">
        <v>20</v>
      </c>
      <c r="C2" s="13" t="s">
        <v>19</v>
      </c>
      <c r="D2" s="12" t="s">
        <v>20</v>
      </c>
      <c r="E2" s="13" t="s">
        <v>19</v>
      </c>
      <c r="F2" s="12" t="s">
        <v>20</v>
      </c>
      <c r="G2" s="13" t="s">
        <v>19</v>
      </c>
      <c r="H2" s="12" t="s">
        <v>20</v>
      </c>
      <c r="I2" s="13" t="s">
        <v>19</v>
      </c>
      <c r="J2" s="14" t="s">
        <v>20</v>
      </c>
      <c r="K2" s="13" t="s">
        <v>19</v>
      </c>
    </row>
    <row r="3" spans="1:11" x14ac:dyDescent="0.25">
      <c r="A3" s="6" t="s">
        <v>2</v>
      </c>
      <c r="B3" s="8">
        <v>214947.59</v>
      </c>
      <c r="C3" s="9">
        <v>6790753.3700000001</v>
      </c>
      <c r="D3" s="8">
        <v>3128379.64</v>
      </c>
      <c r="E3" s="9">
        <v>2201011.5</v>
      </c>
      <c r="F3" s="8">
        <v>1522303.39</v>
      </c>
      <c r="G3" s="9">
        <v>712026.24</v>
      </c>
      <c r="H3" s="8">
        <v>140600.57999999999</v>
      </c>
      <c r="I3" s="9">
        <v>1081026.92</v>
      </c>
      <c r="J3" s="2">
        <v>332863.65999999997</v>
      </c>
      <c r="K3" s="3">
        <v>2189550</v>
      </c>
    </row>
    <row r="4" spans="1:11" x14ac:dyDescent="0.25">
      <c r="A4" s="6" t="s">
        <v>3</v>
      </c>
      <c r="B4" s="8">
        <v>417744.66</v>
      </c>
      <c r="C4" s="9">
        <v>7015389.9000000004</v>
      </c>
      <c r="D4" s="8">
        <v>4407640.46</v>
      </c>
      <c r="E4" s="9">
        <v>2301730.5699999998</v>
      </c>
      <c r="F4" s="8">
        <v>2025467</v>
      </c>
      <c r="G4" s="9">
        <v>740464.24</v>
      </c>
      <c r="H4" s="8">
        <v>205617.06</v>
      </c>
      <c r="I4" s="9">
        <v>899654.09</v>
      </c>
      <c r="J4" s="2">
        <v>406010.23</v>
      </c>
      <c r="K4" s="3">
        <v>1596614</v>
      </c>
    </row>
    <row r="5" spans="1:11" x14ac:dyDescent="0.25">
      <c r="A5" s="6" t="s">
        <v>4</v>
      </c>
      <c r="B5" s="8">
        <v>814341.49</v>
      </c>
      <c r="C5" s="9">
        <v>6648079.6500000004</v>
      </c>
      <c r="D5" s="8">
        <v>5594441.3600000003</v>
      </c>
      <c r="E5" s="9">
        <v>1410434.62</v>
      </c>
      <c r="F5" s="8">
        <v>2962284</v>
      </c>
      <c r="G5" s="9">
        <v>767130.07</v>
      </c>
      <c r="H5" s="8">
        <v>246606.05</v>
      </c>
      <c r="I5" s="9">
        <v>755424</v>
      </c>
      <c r="J5" s="2">
        <v>617475.32999999996</v>
      </c>
      <c r="K5" s="3">
        <v>1117516.0900000001</v>
      </c>
    </row>
    <row r="6" spans="1:11" x14ac:dyDescent="0.25">
      <c r="A6" s="6" t="s">
        <v>5</v>
      </c>
      <c r="B6" s="8">
        <v>334012.52</v>
      </c>
      <c r="C6" s="9">
        <v>5047893.3499999996</v>
      </c>
      <c r="D6" s="8">
        <v>2977505.2</v>
      </c>
      <c r="E6" s="9">
        <v>1286493.6499999999</v>
      </c>
      <c r="F6" s="8">
        <v>1695206.98</v>
      </c>
      <c r="G6" s="9">
        <v>639960.93000000005</v>
      </c>
      <c r="H6" s="8">
        <v>114704.92</v>
      </c>
      <c r="I6" s="9">
        <v>661230.21</v>
      </c>
      <c r="J6" s="2">
        <v>516361.04</v>
      </c>
      <c r="K6" s="3">
        <v>1377046.82</v>
      </c>
    </row>
    <row r="7" spans="1:11" x14ac:dyDescent="0.25">
      <c r="A7" s="6" t="s">
        <v>6</v>
      </c>
      <c r="B7" s="8">
        <v>396986.72</v>
      </c>
      <c r="C7" s="9">
        <v>5142059.62</v>
      </c>
      <c r="D7" s="8">
        <v>5200217.07</v>
      </c>
      <c r="E7" s="9">
        <v>1252144.5</v>
      </c>
      <c r="F7" s="8">
        <v>1825314.83</v>
      </c>
      <c r="G7" s="9">
        <v>558186.91</v>
      </c>
      <c r="H7" s="8">
        <v>165440.75</v>
      </c>
      <c r="I7" s="9">
        <v>737203.26</v>
      </c>
      <c r="J7" s="2">
        <v>483139.28</v>
      </c>
      <c r="K7" s="3">
        <v>1179418.58</v>
      </c>
    </row>
    <row r="8" spans="1:11" x14ac:dyDescent="0.25">
      <c r="A8" s="6" t="s">
        <v>7</v>
      </c>
      <c r="B8" s="8">
        <v>567824.59</v>
      </c>
      <c r="C8" s="9">
        <v>5658198.9000000004</v>
      </c>
      <c r="D8" s="8">
        <v>5487379.7599999998</v>
      </c>
      <c r="E8" s="9">
        <v>1485883.95</v>
      </c>
      <c r="F8" s="8">
        <v>2103203.44</v>
      </c>
      <c r="G8" s="9">
        <v>470401.26</v>
      </c>
      <c r="H8" s="8">
        <v>256653.21</v>
      </c>
      <c r="I8" s="9">
        <v>734230.67</v>
      </c>
      <c r="J8" s="2">
        <v>484630</v>
      </c>
      <c r="K8" s="3">
        <v>1305108.5</v>
      </c>
    </row>
    <row r="9" spans="1:11" x14ac:dyDescent="0.25">
      <c r="A9" s="6" t="s">
        <v>8</v>
      </c>
      <c r="B9" s="8">
        <v>637481.93000000005</v>
      </c>
      <c r="C9" s="9">
        <v>4824187.3600000003</v>
      </c>
      <c r="D9" s="8">
        <v>8718891.2300000004</v>
      </c>
      <c r="E9" s="9">
        <v>1539823.59</v>
      </c>
      <c r="F9" s="8">
        <v>2374886.11</v>
      </c>
      <c r="G9" s="9">
        <v>623932.65</v>
      </c>
      <c r="H9" s="8">
        <v>350259</v>
      </c>
      <c r="I9" s="9">
        <v>752774</v>
      </c>
      <c r="J9" s="2">
        <v>533273</v>
      </c>
      <c r="K9" s="3">
        <v>1274802.1499999999</v>
      </c>
    </row>
    <row r="10" spans="1:11" x14ac:dyDescent="0.25">
      <c r="A10" s="6" t="s">
        <v>9</v>
      </c>
      <c r="B10" s="8">
        <v>248400.95</v>
      </c>
      <c r="C10" s="9">
        <v>5738697.5499999998</v>
      </c>
      <c r="D10" s="8">
        <v>2279553.0499999998</v>
      </c>
      <c r="E10" s="9">
        <v>1475188.76</v>
      </c>
      <c r="F10" s="8">
        <v>1025311.67</v>
      </c>
      <c r="G10" s="9">
        <v>762394.57</v>
      </c>
      <c r="H10" s="8">
        <v>175214.3</v>
      </c>
      <c r="I10" s="9">
        <v>768475.43</v>
      </c>
      <c r="J10" s="2">
        <v>429334</v>
      </c>
      <c r="K10" s="3">
        <v>2783997.08</v>
      </c>
    </row>
    <row r="11" spans="1:11" x14ac:dyDescent="0.25">
      <c r="A11" s="6" t="s">
        <v>10</v>
      </c>
      <c r="B11" s="8">
        <v>326326.52</v>
      </c>
      <c r="C11" s="9">
        <v>5637973.6299999999</v>
      </c>
      <c r="D11" s="8">
        <v>2436611.98</v>
      </c>
      <c r="E11" s="9">
        <v>1691865</v>
      </c>
      <c r="F11" s="8">
        <v>1138837.42</v>
      </c>
      <c r="G11" s="9">
        <v>768515</v>
      </c>
      <c r="H11" s="8">
        <v>210331.75</v>
      </c>
      <c r="I11" s="9">
        <v>776509.61</v>
      </c>
      <c r="J11" s="2">
        <v>276192.55</v>
      </c>
      <c r="K11" s="3">
        <v>2714059</v>
      </c>
    </row>
    <row r="12" spans="1:11" x14ac:dyDescent="0.25">
      <c r="A12" s="6" t="s">
        <v>11</v>
      </c>
      <c r="B12" s="8">
        <v>379405</v>
      </c>
      <c r="C12" s="9">
        <v>5064799.96</v>
      </c>
      <c r="D12" s="8">
        <v>2461611</v>
      </c>
      <c r="E12" s="9">
        <v>1361473.04</v>
      </c>
      <c r="F12" s="8">
        <v>1116470.3999999999</v>
      </c>
      <c r="G12" s="9">
        <v>757494.8</v>
      </c>
      <c r="H12" s="8">
        <v>120297.83</v>
      </c>
      <c r="I12" s="9">
        <v>715898.5</v>
      </c>
      <c r="J12" s="2">
        <v>291976.28000000003</v>
      </c>
      <c r="K12" s="3">
        <v>2915350.5</v>
      </c>
    </row>
    <row r="13" spans="1:11" ht="15.75" thickBot="1" x14ac:dyDescent="0.3">
      <c r="A13" s="7" t="s">
        <v>12</v>
      </c>
      <c r="B13" s="10">
        <v>456537.67</v>
      </c>
      <c r="C13" s="11">
        <v>4748159.5</v>
      </c>
      <c r="D13" s="10">
        <v>3414215</v>
      </c>
      <c r="E13" s="11">
        <v>1377037.71</v>
      </c>
      <c r="F13" s="10">
        <v>1572917.12</v>
      </c>
      <c r="G13" s="11">
        <v>602586.5</v>
      </c>
      <c r="H13" s="10">
        <v>295275.83</v>
      </c>
      <c r="I13" s="11">
        <v>945660.3</v>
      </c>
      <c r="J13" s="4">
        <v>338556.93</v>
      </c>
      <c r="K13" s="5">
        <v>2930334.33</v>
      </c>
    </row>
    <row r="14" spans="1:11" ht="15.75" thickBot="1" x14ac:dyDescent="0.3"/>
    <row r="15" spans="1:11" s="15" customFormat="1" x14ac:dyDescent="0.25">
      <c r="A15" s="42" t="s">
        <v>13</v>
      </c>
      <c r="B15" s="37" t="s">
        <v>14</v>
      </c>
      <c r="C15" s="38"/>
      <c r="D15" s="37" t="s">
        <v>15</v>
      </c>
      <c r="E15" s="38"/>
      <c r="F15" s="37" t="s">
        <v>16</v>
      </c>
      <c r="G15" s="38"/>
      <c r="H15" s="37" t="s">
        <v>17</v>
      </c>
      <c r="I15" s="38"/>
      <c r="J15" s="39" t="s">
        <v>18</v>
      </c>
      <c r="K15" s="38"/>
    </row>
    <row r="16" spans="1:11" s="15" customFormat="1" ht="15.75" thickBot="1" x14ac:dyDescent="0.3">
      <c r="A16" s="43"/>
      <c r="B16" s="16" t="s">
        <v>26</v>
      </c>
      <c r="C16" s="17" t="s">
        <v>19</v>
      </c>
      <c r="D16" s="16" t="s">
        <v>26</v>
      </c>
      <c r="E16" s="17" t="s">
        <v>19</v>
      </c>
      <c r="F16" s="16" t="s">
        <v>26</v>
      </c>
      <c r="G16" s="17" t="s">
        <v>19</v>
      </c>
      <c r="H16" s="16" t="s">
        <v>26</v>
      </c>
      <c r="I16" s="17" t="s">
        <v>19</v>
      </c>
      <c r="J16" s="16" t="s">
        <v>26</v>
      </c>
      <c r="K16" s="17" t="s">
        <v>19</v>
      </c>
    </row>
    <row r="17" spans="1:11" s="15" customFormat="1" x14ac:dyDescent="0.25">
      <c r="A17" s="18" t="s">
        <v>2</v>
      </c>
      <c r="B17" s="29">
        <f>B3/AVERAGE(B$3:B$13)</f>
        <v>0.4932037412423726</v>
      </c>
      <c r="C17" s="36">
        <f t="shared" ref="C17:K17" si="0">C3/AVERAGE(C$3:C$13)</f>
        <v>1.1986978620745741</v>
      </c>
      <c r="D17" s="19">
        <f>D3/AVERAGE(D$3:D$13)</f>
        <v>0.74636366955264621</v>
      </c>
      <c r="E17" s="20">
        <f t="shared" si="0"/>
        <v>1.3927978760738966</v>
      </c>
      <c r="F17" s="19">
        <f t="shared" si="0"/>
        <v>0.86484672449214084</v>
      </c>
      <c r="G17" s="20">
        <f t="shared" si="0"/>
        <v>1.0579751544583085</v>
      </c>
      <c r="H17" s="19">
        <f t="shared" si="0"/>
        <v>0.67803836567772535</v>
      </c>
      <c r="I17" s="20">
        <f t="shared" si="0"/>
        <v>1.3469844750589617</v>
      </c>
      <c r="J17" s="19">
        <f t="shared" si="0"/>
        <v>0.777419571476341</v>
      </c>
      <c r="K17" s="20">
        <f t="shared" si="0"/>
        <v>1.1263224180291218</v>
      </c>
    </row>
    <row r="18" spans="1:11" s="15" customFormat="1" x14ac:dyDescent="0.25">
      <c r="A18" s="18" t="s">
        <v>3</v>
      </c>
      <c r="B18" s="19">
        <f t="shared" ref="B18:K27" si="1">B4/AVERAGE(B$3:B$13)</f>
        <v>0.95852774714070021</v>
      </c>
      <c r="C18" s="20">
        <f t="shared" si="1"/>
        <v>1.2383505064254101</v>
      </c>
      <c r="D18" s="19">
        <f t="shared" si="1"/>
        <v>1.0515676121055157</v>
      </c>
      <c r="E18" s="20">
        <f t="shared" si="1"/>
        <v>1.4565328028455824</v>
      </c>
      <c r="F18" s="19">
        <f t="shared" si="1"/>
        <v>1.1507026207942184</v>
      </c>
      <c r="G18" s="20">
        <f t="shared" si="1"/>
        <v>1.1002301947254838</v>
      </c>
      <c r="H18" s="19">
        <f t="shared" si="1"/>
        <v>0.9915766728548262</v>
      </c>
      <c r="I18" s="20">
        <f t="shared" si="1"/>
        <v>1.1209897457070708</v>
      </c>
      <c r="J18" s="19">
        <f t="shared" si="1"/>
        <v>0.94825701015728381</v>
      </c>
      <c r="K18" s="20">
        <f t="shared" si="1"/>
        <v>0.82131129279493431</v>
      </c>
    </row>
    <row r="19" spans="1:11" s="15" customFormat="1" x14ac:dyDescent="0.25">
      <c r="A19" s="18" t="s">
        <v>4</v>
      </c>
      <c r="B19" s="19">
        <f t="shared" si="1"/>
        <v>1.8685311592322953</v>
      </c>
      <c r="C19" s="20">
        <f t="shared" si="1"/>
        <v>1.1735132214581492</v>
      </c>
      <c r="D19" s="19">
        <f t="shared" si="1"/>
        <v>1.3347126190051206</v>
      </c>
      <c r="E19" s="20">
        <f t="shared" si="1"/>
        <v>0.89252161702794086</v>
      </c>
      <c r="F19" s="19">
        <f t="shared" si="1"/>
        <v>1.6829244625248303</v>
      </c>
      <c r="G19" s="20">
        <f t="shared" si="1"/>
        <v>1.1398520289053715</v>
      </c>
      <c r="H19" s="19">
        <f t="shared" si="1"/>
        <v>1.1892437649136258</v>
      </c>
      <c r="I19" s="20">
        <f t="shared" si="1"/>
        <v>0.94127572705307017</v>
      </c>
      <c r="J19" s="19">
        <f t="shared" si="1"/>
        <v>1.4421442293995452</v>
      </c>
      <c r="K19" s="20">
        <f t="shared" si="1"/>
        <v>0.57485941160295484</v>
      </c>
    </row>
    <row r="20" spans="1:11" s="15" customFormat="1" x14ac:dyDescent="0.25">
      <c r="A20" s="18" t="s">
        <v>27</v>
      </c>
      <c r="B20" s="19">
        <f t="shared" si="1"/>
        <v>0.7664018214197833</v>
      </c>
      <c r="C20" s="20">
        <f t="shared" si="1"/>
        <v>0.89104973144172062</v>
      </c>
      <c r="D20" s="19">
        <f t="shared" si="1"/>
        <v>0.71036829378677513</v>
      </c>
      <c r="E20" s="20">
        <f t="shared" si="1"/>
        <v>0.8140918951593642</v>
      </c>
      <c r="F20" s="19">
        <f t="shared" si="1"/>
        <v>0.96307622621086986</v>
      </c>
      <c r="G20" s="20">
        <f t="shared" si="1"/>
        <v>0.9508958037333467</v>
      </c>
      <c r="H20" s="19">
        <f t="shared" si="1"/>
        <v>0.55315800611913724</v>
      </c>
      <c r="I20" s="20">
        <f t="shared" si="1"/>
        <v>0.82390809223324146</v>
      </c>
      <c r="J20" s="19">
        <f>J6/AVERAGE(J$3:J$13)</f>
        <v>1.2059867948453062</v>
      </c>
      <c r="K20" s="20">
        <f t="shared" si="1"/>
        <v>0.70836414059588182</v>
      </c>
    </row>
    <row r="21" spans="1:11" s="15" customFormat="1" x14ac:dyDescent="0.25">
      <c r="A21" s="18" t="s">
        <v>28</v>
      </c>
      <c r="B21" s="19">
        <f t="shared" si="1"/>
        <v>0.91089802647956275</v>
      </c>
      <c r="C21" s="20">
        <f>C7/AVERAGE(C$3:C$13)</f>
        <v>0.90767187929164872</v>
      </c>
      <c r="D21" s="19">
        <f t="shared" si="1"/>
        <v>1.2406592362413886</v>
      </c>
      <c r="E21" s="20">
        <f t="shared" si="1"/>
        <v>0.79235578739030277</v>
      </c>
      <c r="F21" s="19">
        <f t="shared" si="1"/>
        <v>1.0369927323701413</v>
      </c>
      <c r="G21" s="20">
        <f t="shared" si="1"/>
        <v>0.82939061673324843</v>
      </c>
      <c r="H21" s="19">
        <f t="shared" si="1"/>
        <v>0.79782868425220688</v>
      </c>
      <c r="I21" s="20">
        <f t="shared" si="1"/>
        <v>0.91857226477103382</v>
      </c>
      <c r="J21" s="19">
        <f t="shared" si="1"/>
        <v>1.128395728211929</v>
      </c>
      <c r="K21" s="20">
        <f t="shared" si="1"/>
        <v>0.60670255846821186</v>
      </c>
    </row>
    <row r="22" spans="1:11" s="15" customFormat="1" x14ac:dyDescent="0.25">
      <c r="A22" s="18" t="s">
        <v>29</v>
      </c>
      <c r="B22" s="19">
        <f t="shared" si="1"/>
        <v>1.302890682130543</v>
      </c>
      <c r="C22" s="20">
        <f t="shared" si="1"/>
        <v>0.99878033482796136</v>
      </c>
      <c r="D22" s="19">
        <f t="shared" si="1"/>
        <v>1.3091700385514971</v>
      </c>
      <c r="E22" s="20">
        <f t="shared" si="1"/>
        <v>0.9402658775986823</v>
      </c>
      <c r="F22" s="19">
        <f t="shared" si="1"/>
        <v>1.1948660286597685</v>
      </c>
      <c r="G22" s="20">
        <f t="shared" si="1"/>
        <v>0.69895295671390278</v>
      </c>
      <c r="H22" s="19">
        <f t="shared" si="1"/>
        <v>1.2376956272466448</v>
      </c>
      <c r="I22" s="20">
        <f t="shared" si="1"/>
        <v>0.91486834907139947</v>
      </c>
      <c r="J22" s="19">
        <f t="shared" si="1"/>
        <v>1.1318773786377856</v>
      </c>
      <c r="K22" s="20">
        <f t="shared" si="1"/>
        <v>0.67135848074278281</v>
      </c>
    </row>
    <row r="23" spans="1:11" s="15" customFormat="1" x14ac:dyDescent="0.25">
      <c r="A23" s="18" t="s">
        <v>30</v>
      </c>
      <c r="B23" s="19">
        <f t="shared" si="1"/>
        <v>1.4627215538932459</v>
      </c>
      <c r="C23" s="20">
        <f t="shared" si="1"/>
        <v>0.85156134520008109</v>
      </c>
      <c r="D23" s="19">
        <f t="shared" si="1"/>
        <v>2.0801387304940984</v>
      </c>
      <c r="E23" s="20">
        <f t="shared" si="1"/>
        <v>0.97439882784823384</v>
      </c>
      <c r="F23" s="19">
        <f>F9/AVERAGE(F$3:F$13)</f>
        <v>1.3492136237543175</v>
      </c>
      <c r="G23" s="20">
        <f t="shared" si="1"/>
        <v>0.92707993704744895</v>
      </c>
      <c r="H23" s="19">
        <f t="shared" si="1"/>
        <v>1.6891042691567448</v>
      </c>
      <c r="I23" s="20">
        <f>I9/AVERAGE(I$3:I$13)</f>
        <v>0.93797376593363169</v>
      </c>
      <c r="J23" s="19">
        <f t="shared" si="1"/>
        <v>1.2454855154206466</v>
      </c>
      <c r="K23" s="20">
        <f t="shared" si="1"/>
        <v>0.65576864656971667</v>
      </c>
    </row>
    <row r="24" spans="1:11" s="15" customFormat="1" x14ac:dyDescent="0.25">
      <c r="A24" s="18" t="s">
        <v>31</v>
      </c>
      <c r="B24" s="19">
        <f t="shared" si="1"/>
        <v>0.56996348676512043</v>
      </c>
      <c r="C24" s="20">
        <f t="shared" si="1"/>
        <v>1.0129898863161917</v>
      </c>
      <c r="D24" s="19">
        <f t="shared" si="1"/>
        <v>0.54385201769754721</v>
      </c>
      <c r="E24" s="20">
        <f t="shared" si="1"/>
        <v>0.93349797206242924</v>
      </c>
      <c r="F24" s="19">
        <f t="shared" si="1"/>
        <v>0.58249718499481684</v>
      </c>
      <c r="G24" s="20">
        <f t="shared" si="1"/>
        <v>1.1328157133000121</v>
      </c>
      <c r="H24" s="19">
        <f t="shared" si="1"/>
        <v>0.84496107779474794</v>
      </c>
      <c r="I24" s="20">
        <f t="shared" si="1"/>
        <v>0.95753810985045584</v>
      </c>
      <c r="J24" s="19">
        <f t="shared" si="1"/>
        <v>1.0027308306957372</v>
      </c>
      <c r="K24" s="20">
        <f t="shared" si="1"/>
        <v>1.4321108551673241</v>
      </c>
    </row>
    <row r="25" spans="1:11" s="15" customFormat="1" x14ac:dyDescent="0.25">
      <c r="A25" s="18" t="s">
        <v>32</v>
      </c>
      <c r="B25" s="19">
        <f t="shared" si="1"/>
        <v>0.74876606213916574</v>
      </c>
      <c r="C25" s="20">
        <f t="shared" si="1"/>
        <v>0.99521018780775206</v>
      </c>
      <c r="D25" s="19">
        <f t="shared" si="1"/>
        <v>0.58132287891655587</v>
      </c>
      <c r="E25" s="20">
        <f t="shared" si="1"/>
        <v>1.0706104800469072</v>
      </c>
      <c r="F25" s="19">
        <f t="shared" si="1"/>
        <v>0.64699311509519819</v>
      </c>
      <c r="G25" s="20">
        <f t="shared" si="1"/>
        <v>1.1419098484748638</v>
      </c>
      <c r="H25" s="19">
        <f t="shared" si="1"/>
        <v>1.014312999421026</v>
      </c>
      <c r="I25" s="20">
        <f t="shared" si="1"/>
        <v>0.96754888343029333</v>
      </c>
      <c r="J25" s="19">
        <f t="shared" si="1"/>
        <v>0.64506138599196405</v>
      </c>
      <c r="K25" s="20">
        <f t="shared" si="1"/>
        <v>1.3961341351207783</v>
      </c>
    </row>
    <row r="26" spans="1:11" s="15" customFormat="1" x14ac:dyDescent="0.25">
      <c r="A26" s="18" t="s">
        <v>33</v>
      </c>
      <c r="B26" s="19">
        <f t="shared" si="1"/>
        <v>0.87055623859780129</v>
      </c>
      <c r="C26" s="20">
        <f t="shared" si="1"/>
        <v>0.89403407149321756</v>
      </c>
      <c r="D26" s="19">
        <f t="shared" si="1"/>
        <v>0.58728710399456463</v>
      </c>
      <c r="E26" s="20">
        <f t="shared" si="1"/>
        <v>0.86153877816807023</v>
      </c>
      <c r="F26" s="19">
        <f t="shared" si="1"/>
        <v>0.63428602654062949</v>
      </c>
      <c r="G26" s="20">
        <f t="shared" si="1"/>
        <v>1.125535314585268</v>
      </c>
      <c r="H26" s="19">
        <f t="shared" si="1"/>
        <v>0.58012949909436262</v>
      </c>
      <c r="I26" s="20">
        <f t="shared" si="1"/>
        <v>0.89202604243934835</v>
      </c>
      <c r="J26" s="19">
        <f t="shared" si="1"/>
        <v>0.68192506949799259</v>
      </c>
      <c r="K26" s="20">
        <f t="shared" si="1"/>
        <v>1.4996801281370187</v>
      </c>
    </row>
    <row r="27" spans="1:11" s="15" customFormat="1" ht="15.75" thickBot="1" x14ac:dyDescent="0.3">
      <c r="A27" s="21" t="s">
        <v>34</v>
      </c>
      <c r="B27" s="22">
        <f t="shared" si="1"/>
        <v>1.0475394809594083</v>
      </c>
      <c r="C27" s="23">
        <f t="shared" si="1"/>
        <v>0.83814097366329154</v>
      </c>
      <c r="D27" s="22">
        <f>D13/AVERAGE(D$3:D$13)</f>
        <v>0.81455779965429254</v>
      </c>
      <c r="E27" s="23">
        <f>E13/AVERAGE(E$3:E$13)</f>
        <v>0.87138808577858973</v>
      </c>
      <c r="F27" s="22">
        <f t="shared" si="1"/>
        <v>0.89360125456306827</v>
      </c>
      <c r="G27" s="23">
        <f t="shared" si="1"/>
        <v>0.89536243132274385</v>
      </c>
      <c r="H27" s="22">
        <f>H13/AVERAGE(H$3:H$13)</f>
        <v>1.4239510334689509</v>
      </c>
      <c r="I27" s="23">
        <f t="shared" si="1"/>
        <v>1.1783145444514926</v>
      </c>
      <c r="J27" s="22">
        <f t="shared" si="1"/>
        <v>0.79071648566546915</v>
      </c>
      <c r="K27" s="23">
        <f t="shared" si="1"/>
        <v>1.5073879327712758</v>
      </c>
    </row>
    <row r="28" spans="1:11" s="15" customFormat="1" ht="15.75" thickBot="1" x14ac:dyDescent="0.3">
      <c r="B28" s="24"/>
      <c r="C28" s="24"/>
      <c r="D28" s="24"/>
      <c r="E28" s="24"/>
      <c r="F28" s="24"/>
      <c r="G28" s="24"/>
      <c r="H28" s="24"/>
      <c r="I28" s="24"/>
      <c r="J28" s="24"/>
      <c r="K28" s="25"/>
    </row>
    <row r="29" spans="1:11" s="15" customFormat="1" x14ac:dyDescent="0.25">
      <c r="A29" s="44" t="s">
        <v>13</v>
      </c>
      <c r="B29" s="37" t="s">
        <v>14</v>
      </c>
      <c r="C29" s="38"/>
      <c r="D29" s="37" t="s">
        <v>15</v>
      </c>
      <c r="E29" s="38"/>
      <c r="F29" s="37" t="s">
        <v>16</v>
      </c>
      <c r="G29" s="38"/>
      <c r="H29" s="37" t="s">
        <v>17</v>
      </c>
      <c r="I29" s="38"/>
      <c r="J29" s="39" t="s">
        <v>18</v>
      </c>
      <c r="K29" s="38"/>
    </row>
    <row r="30" spans="1:11" s="15" customFormat="1" ht="15.75" thickBot="1" x14ac:dyDescent="0.3">
      <c r="A30" s="45"/>
      <c r="B30" s="26" t="s">
        <v>26</v>
      </c>
      <c r="C30" s="27" t="s">
        <v>19</v>
      </c>
      <c r="D30" s="26" t="s">
        <v>26</v>
      </c>
      <c r="E30" s="27" t="s">
        <v>19</v>
      </c>
      <c r="F30" s="26" t="s">
        <v>26</v>
      </c>
      <c r="G30" s="27" t="s">
        <v>19</v>
      </c>
      <c r="H30" s="26" t="s">
        <v>26</v>
      </c>
      <c r="I30" s="27" t="s">
        <v>19</v>
      </c>
      <c r="J30" s="28" t="s">
        <v>26</v>
      </c>
      <c r="K30" s="27" t="s">
        <v>19</v>
      </c>
    </row>
    <row r="31" spans="1:11" s="15" customFormat="1" x14ac:dyDescent="0.25">
      <c r="A31" s="18" t="s">
        <v>2</v>
      </c>
      <c r="B31" s="29">
        <f>B17/$C17</f>
        <v>0.41144958779586871</v>
      </c>
      <c r="C31" s="30"/>
      <c r="D31" s="29">
        <f>D17/$E17</f>
        <v>0.53587364137612092</v>
      </c>
      <c r="E31" s="30"/>
      <c r="F31" s="29">
        <f>F17/$G17</f>
        <v>0.81745466407946898</v>
      </c>
      <c r="G31" s="30"/>
      <c r="H31" s="29">
        <f>H17/$I17</f>
        <v>0.50337504123649646</v>
      </c>
      <c r="I31" s="30"/>
      <c r="J31" s="46">
        <f>J17/$K17</f>
        <v>0.69022826770748014</v>
      </c>
      <c r="K31" s="31"/>
    </row>
    <row r="32" spans="1:11" s="15" customFormat="1" x14ac:dyDescent="0.25">
      <c r="A32" s="18" t="s">
        <v>3</v>
      </c>
      <c r="B32" s="19">
        <f t="shared" ref="B32:B41" si="2">B18/$C18</f>
        <v>0.77403589869524192</v>
      </c>
      <c r="C32" s="32"/>
      <c r="D32" s="19">
        <f t="shared" ref="D32:D41" si="3">D18/$E18</f>
        <v>0.72196630934167849</v>
      </c>
      <c r="E32" s="32"/>
      <c r="F32" s="19">
        <f>F18/$G18</f>
        <v>1.0458744236530682</v>
      </c>
      <c r="G32" s="32"/>
      <c r="H32" s="19">
        <f t="shared" ref="H32:H41" si="4">H18/$I18</f>
        <v>0.88455463277175961</v>
      </c>
      <c r="I32" s="32"/>
      <c r="J32" s="47">
        <f t="shared" ref="J32:J41" si="5">J18/$K18</f>
        <v>1.1545646802570453</v>
      </c>
      <c r="K32" s="33"/>
    </row>
    <row r="33" spans="1:11" s="15" customFormat="1" x14ac:dyDescent="0.25">
      <c r="A33" s="18" t="s">
        <v>4</v>
      </c>
      <c r="B33" s="19">
        <f t="shared" si="2"/>
        <v>1.5922540326478396</v>
      </c>
      <c r="C33" s="32"/>
      <c r="D33" s="19">
        <f t="shared" si="3"/>
        <v>1.4954401031200308</v>
      </c>
      <c r="E33" s="32"/>
      <c r="F33" s="19">
        <f t="shared" ref="F33:F41" si="6">F19/$G19</f>
        <v>1.4764411694217756</v>
      </c>
      <c r="G33" s="32"/>
      <c r="H33" s="19">
        <f t="shared" si="4"/>
        <v>1.263438258029759</v>
      </c>
      <c r="I33" s="32"/>
      <c r="J33" s="47">
        <f t="shared" si="5"/>
        <v>2.5086902993868154</v>
      </c>
      <c r="K33" s="33"/>
    </row>
    <row r="34" spans="1:11" s="15" customFormat="1" x14ac:dyDescent="0.25">
      <c r="A34" s="18" t="s">
        <v>27</v>
      </c>
      <c r="B34" s="19">
        <f t="shared" si="2"/>
        <v>0.86011116369424556</v>
      </c>
      <c r="C34" s="32"/>
      <c r="D34" s="19">
        <f t="shared" si="3"/>
        <v>0.8725898120478347</v>
      </c>
      <c r="E34" s="32"/>
      <c r="F34" s="19">
        <f t="shared" si="6"/>
        <v>1.0128094186867806</v>
      </c>
      <c r="G34" s="32"/>
      <c r="H34" s="19">
        <f>H20/$I20</f>
        <v>0.67138314495707474</v>
      </c>
      <c r="I34" s="32"/>
      <c r="J34" s="47">
        <f t="shared" si="5"/>
        <v>1.7024955467548373</v>
      </c>
      <c r="K34" s="33"/>
    </row>
    <row r="35" spans="1:11" s="15" customFormat="1" x14ac:dyDescent="0.25">
      <c r="A35" s="18" t="s">
        <v>28</v>
      </c>
      <c r="B35" s="19">
        <f t="shared" si="2"/>
        <v>1.003554309945607</v>
      </c>
      <c r="C35" s="32"/>
      <c r="D35" s="19">
        <f t="shared" si="3"/>
        <v>1.5657855422847542</v>
      </c>
      <c r="E35" s="32"/>
      <c r="F35" s="19">
        <f>F21/$G21</f>
        <v>1.2503068053200108</v>
      </c>
      <c r="G35" s="32"/>
      <c r="H35" s="19">
        <f t="shared" si="4"/>
        <v>0.86855298690198979</v>
      </c>
      <c r="I35" s="32"/>
      <c r="J35" s="47">
        <f t="shared" si="5"/>
        <v>1.8598829236205556</v>
      </c>
      <c r="K35" s="33"/>
    </row>
    <row r="36" spans="1:11" s="15" customFormat="1" x14ac:dyDescent="0.25">
      <c r="A36" s="18" t="s">
        <v>29</v>
      </c>
      <c r="B36" s="19">
        <f>B22/$C22</f>
        <v>1.3044817130435036</v>
      </c>
      <c r="C36" s="32"/>
      <c r="D36" s="19">
        <f t="shared" si="3"/>
        <v>1.3923402621979097</v>
      </c>
      <c r="E36" s="32"/>
      <c r="F36" s="19">
        <f t="shared" si="6"/>
        <v>1.7095085115275563</v>
      </c>
      <c r="G36" s="32"/>
      <c r="H36" s="19">
        <f t="shared" si="4"/>
        <v>1.3528674683116082</v>
      </c>
      <c r="I36" s="32"/>
      <c r="J36" s="47">
        <f t="shared" si="5"/>
        <v>1.6859508162993493</v>
      </c>
      <c r="K36" s="33"/>
    </row>
    <row r="37" spans="1:11" s="15" customFormat="1" x14ac:dyDescent="0.25">
      <c r="A37" s="18" t="s">
        <v>30</v>
      </c>
      <c r="B37" s="19">
        <f t="shared" si="2"/>
        <v>1.7176936953961524</v>
      </c>
      <c r="C37" s="32"/>
      <c r="D37" s="19">
        <f t="shared" si="3"/>
        <v>2.1347919055769715</v>
      </c>
      <c r="E37" s="32"/>
      <c r="F37" s="19">
        <f t="shared" si="6"/>
        <v>1.4553368807130849</v>
      </c>
      <c r="G37" s="32"/>
      <c r="H37" s="19">
        <f t="shared" si="4"/>
        <v>1.8008011849622039</v>
      </c>
      <c r="I37" s="32"/>
      <c r="J37" s="47">
        <f t="shared" si="5"/>
        <v>1.8992757917532359</v>
      </c>
      <c r="K37" s="33"/>
    </row>
    <row r="38" spans="1:11" s="15" customFormat="1" x14ac:dyDescent="0.25">
      <c r="A38" s="18" t="s">
        <v>31</v>
      </c>
      <c r="B38" s="19">
        <f t="shared" si="2"/>
        <v>0.56265466661057428</v>
      </c>
      <c r="C38" s="32"/>
      <c r="D38" s="19">
        <f t="shared" si="3"/>
        <v>0.582595821280666</v>
      </c>
      <c r="E38" s="32"/>
      <c r="F38" s="19">
        <f t="shared" si="6"/>
        <v>0.51420295300984209</v>
      </c>
      <c r="G38" s="32"/>
      <c r="H38" s="19">
        <f t="shared" si="4"/>
        <v>0.88243075560377471</v>
      </c>
      <c r="I38" s="32"/>
      <c r="J38" s="47">
        <f t="shared" si="5"/>
        <v>0.70017682435524919</v>
      </c>
      <c r="K38" s="33"/>
    </row>
    <row r="39" spans="1:11" s="15" customFormat="1" x14ac:dyDescent="0.25">
      <c r="A39" s="18" t="s">
        <v>32</v>
      </c>
      <c r="B39" s="19">
        <f t="shared" si="2"/>
        <v>0.75236977204639233</v>
      </c>
      <c r="C39" s="32"/>
      <c r="D39" s="19">
        <f t="shared" si="3"/>
        <v>0.54298261576057627</v>
      </c>
      <c r="E39" s="32"/>
      <c r="F39" s="19">
        <f>F25/$G25</f>
        <v>0.56658861114064563</v>
      </c>
      <c r="G39" s="32"/>
      <c r="H39" s="19">
        <f t="shared" si="4"/>
        <v>1.0483325615807007</v>
      </c>
      <c r="I39" s="32"/>
      <c r="J39" s="47">
        <f t="shared" si="5"/>
        <v>0.46203396204202141</v>
      </c>
      <c r="K39" s="33"/>
    </row>
    <row r="40" spans="1:11" s="15" customFormat="1" x14ac:dyDescent="0.25">
      <c r="A40" s="18" t="s">
        <v>33</v>
      </c>
      <c r="B40" s="19">
        <f t="shared" si="2"/>
        <v>0.97373944277514668</v>
      </c>
      <c r="C40" s="32"/>
      <c r="D40" s="19">
        <f t="shared" si="3"/>
        <v>0.68167228089644483</v>
      </c>
      <c r="E40" s="32"/>
      <c r="F40" s="19">
        <f t="shared" si="6"/>
        <v>0.56354164842384202</v>
      </c>
      <c r="G40" s="32"/>
      <c r="H40" s="19">
        <f t="shared" si="4"/>
        <v>0.65035040625936369</v>
      </c>
      <c r="I40" s="32"/>
      <c r="J40" s="47">
        <f>J26/$K26</f>
        <v>0.45471367973990273</v>
      </c>
      <c r="K40" s="33"/>
    </row>
    <row r="41" spans="1:11" s="15" customFormat="1" ht="15.75" thickBot="1" x14ac:dyDescent="0.3">
      <c r="A41" s="21" t="s">
        <v>34</v>
      </c>
      <c r="B41" s="22">
        <f t="shared" si="2"/>
        <v>1.2498368578508834</v>
      </c>
      <c r="C41" s="34"/>
      <c r="D41" s="22">
        <f t="shared" si="3"/>
        <v>0.93478188759774117</v>
      </c>
      <c r="E41" s="34"/>
      <c r="F41" s="22">
        <f t="shared" si="6"/>
        <v>0.99803300127628347</v>
      </c>
      <c r="G41" s="34"/>
      <c r="H41" s="22">
        <f t="shared" si="4"/>
        <v>1.2084642765160829</v>
      </c>
      <c r="I41" s="34"/>
      <c r="J41" s="48">
        <f t="shared" si="5"/>
        <v>0.52456071093243184</v>
      </c>
      <c r="K41" s="35"/>
    </row>
  </sheetData>
  <mergeCells count="18">
    <mergeCell ref="A29:A30"/>
    <mergeCell ref="B29:C29"/>
    <mergeCell ref="J1:K1"/>
    <mergeCell ref="A15:A16"/>
    <mergeCell ref="B15:C15"/>
    <mergeCell ref="D15:E15"/>
    <mergeCell ref="F15:G15"/>
    <mergeCell ref="H15:I15"/>
    <mergeCell ref="A1:A2"/>
    <mergeCell ref="B1:C1"/>
    <mergeCell ref="D1:E1"/>
    <mergeCell ref="F1:G1"/>
    <mergeCell ref="H1:I1"/>
    <mergeCell ref="D29:E29"/>
    <mergeCell ref="F29:G29"/>
    <mergeCell ref="H29:I29"/>
    <mergeCell ref="J29:K29"/>
    <mergeCell ref="J15:K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10" workbookViewId="0">
      <selection activeCell="J31" sqref="J31:J41"/>
    </sheetView>
  </sheetViews>
  <sheetFormatPr defaultRowHeight="15" x14ac:dyDescent="0.25"/>
  <cols>
    <col min="1" max="1" width="28.7109375" customWidth="1"/>
    <col min="2" max="10" width="15" style="1" customWidth="1"/>
    <col min="11" max="11" width="12.5703125" customWidth="1"/>
  </cols>
  <sheetData>
    <row r="1" spans="1:11" x14ac:dyDescent="0.25">
      <c r="A1" s="40" t="s">
        <v>13</v>
      </c>
      <c r="B1" s="37" t="s">
        <v>14</v>
      </c>
      <c r="C1" s="38"/>
      <c r="D1" s="37" t="s">
        <v>15</v>
      </c>
      <c r="E1" s="38"/>
      <c r="F1" s="37" t="s">
        <v>16</v>
      </c>
      <c r="G1" s="38"/>
      <c r="H1" s="37" t="s">
        <v>17</v>
      </c>
      <c r="I1" s="38"/>
      <c r="J1" s="39" t="s">
        <v>18</v>
      </c>
      <c r="K1" s="38"/>
    </row>
    <row r="2" spans="1:11" ht="15.75" thickBot="1" x14ac:dyDescent="0.3">
      <c r="A2" s="41"/>
      <c r="B2" s="12" t="s">
        <v>21</v>
      </c>
      <c r="C2" s="13" t="s">
        <v>19</v>
      </c>
      <c r="D2" s="12" t="s">
        <v>21</v>
      </c>
      <c r="E2" s="13" t="s">
        <v>19</v>
      </c>
      <c r="F2" s="12" t="s">
        <v>21</v>
      </c>
      <c r="G2" s="13" t="s">
        <v>19</v>
      </c>
      <c r="H2" s="12" t="s">
        <v>21</v>
      </c>
      <c r="I2" s="13" t="s">
        <v>19</v>
      </c>
      <c r="J2" s="14" t="s">
        <v>21</v>
      </c>
      <c r="K2" s="13" t="s">
        <v>19</v>
      </c>
    </row>
    <row r="3" spans="1:11" x14ac:dyDescent="0.25">
      <c r="A3" s="6" t="s">
        <v>2</v>
      </c>
      <c r="B3" s="8">
        <v>3233249.5</v>
      </c>
      <c r="C3" s="9">
        <v>6790753.3700000001</v>
      </c>
      <c r="D3" s="8">
        <v>2929934</v>
      </c>
      <c r="E3" s="9">
        <v>2201011.5</v>
      </c>
      <c r="F3" s="8">
        <v>2338716.7400000002</v>
      </c>
      <c r="G3" s="9">
        <v>712026.24</v>
      </c>
      <c r="H3" s="8">
        <v>132900.70000000001</v>
      </c>
      <c r="I3" s="9">
        <v>1081026.92</v>
      </c>
      <c r="J3" s="2">
        <v>1050911</v>
      </c>
      <c r="K3" s="3">
        <v>2189550</v>
      </c>
    </row>
    <row r="4" spans="1:11" x14ac:dyDescent="0.25">
      <c r="A4" s="6" t="s">
        <v>3</v>
      </c>
      <c r="B4" s="8">
        <v>6947455</v>
      </c>
      <c r="C4" s="9">
        <v>7015389.9000000004</v>
      </c>
      <c r="D4" s="8">
        <v>2673317.65</v>
      </c>
      <c r="E4" s="9">
        <v>2301730.5699999998</v>
      </c>
      <c r="F4" s="8">
        <v>2313844.85</v>
      </c>
      <c r="G4" s="9">
        <v>740464.24</v>
      </c>
      <c r="H4" s="8">
        <v>189509.6</v>
      </c>
      <c r="I4" s="9">
        <v>899654.09</v>
      </c>
      <c r="J4" s="2">
        <v>841845.92</v>
      </c>
      <c r="K4" s="3">
        <v>1596614</v>
      </c>
    </row>
    <row r="5" spans="1:11" x14ac:dyDescent="0.25">
      <c r="A5" s="6" t="s">
        <v>4</v>
      </c>
      <c r="B5" s="8">
        <v>6445171.5599999996</v>
      </c>
      <c r="C5" s="9">
        <v>6648079.6500000004</v>
      </c>
      <c r="D5" s="8">
        <v>6626021.4400000004</v>
      </c>
      <c r="E5" s="9">
        <v>1410434.62</v>
      </c>
      <c r="F5" s="8">
        <v>3946222</v>
      </c>
      <c r="G5" s="9">
        <v>767130.07</v>
      </c>
      <c r="H5" s="8">
        <v>384929.77</v>
      </c>
      <c r="I5" s="9">
        <v>755424</v>
      </c>
      <c r="J5" s="2">
        <v>1576134.4</v>
      </c>
      <c r="K5" s="3">
        <v>1117516.0900000001</v>
      </c>
    </row>
    <row r="6" spans="1:11" x14ac:dyDescent="0.25">
      <c r="A6" s="6" t="s">
        <v>5</v>
      </c>
      <c r="B6" s="8">
        <v>10729461</v>
      </c>
      <c r="C6" s="9">
        <v>5047893.3499999996</v>
      </c>
      <c r="D6" s="8">
        <v>13807694</v>
      </c>
      <c r="E6" s="9">
        <v>1286493.6499999999</v>
      </c>
      <c r="F6" s="8">
        <v>7275379.3099999996</v>
      </c>
      <c r="G6" s="9">
        <v>639960.93000000005</v>
      </c>
      <c r="H6" s="8">
        <v>602965.04</v>
      </c>
      <c r="I6" s="9">
        <v>661230.21</v>
      </c>
      <c r="J6" s="2">
        <v>3060744.54</v>
      </c>
      <c r="K6" s="3">
        <v>1377046.82</v>
      </c>
    </row>
    <row r="7" spans="1:11" x14ac:dyDescent="0.25">
      <c r="A7" s="6" t="s">
        <v>6</v>
      </c>
      <c r="B7" s="8">
        <v>12560077.18</v>
      </c>
      <c r="C7" s="9">
        <v>5142059.62</v>
      </c>
      <c r="D7" s="8">
        <v>13102916.5</v>
      </c>
      <c r="E7" s="9">
        <v>1252144.5</v>
      </c>
      <c r="F7" s="8">
        <v>7020654.75</v>
      </c>
      <c r="G7" s="9">
        <v>558186.91</v>
      </c>
      <c r="H7" s="8">
        <v>615595.84</v>
      </c>
      <c r="I7" s="9">
        <v>737203.26</v>
      </c>
      <c r="J7" s="2">
        <v>2480807.98</v>
      </c>
      <c r="K7" s="3">
        <v>1179418.58</v>
      </c>
    </row>
    <row r="8" spans="1:11" x14ac:dyDescent="0.25">
      <c r="A8" s="6" t="s">
        <v>7</v>
      </c>
      <c r="B8" s="8">
        <v>9106679.7799999993</v>
      </c>
      <c r="C8" s="9">
        <v>5658198.9000000004</v>
      </c>
      <c r="D8" s="8">
        <v>8934546</v>
      </c>
      <c r="E8" s="9">
        <v>1485883.95</v>
      </c>
      <c r="F8" s="8">
        <v>6369388.4400000004</v>
      </c>
      <c r="G8" s="9">
        <v>470401.26</v>
      </c>
      <c r="H8" s="8">
        <v>457137.04</v>
      </c>
      <c r="I8" s="9">
        <v>734230.67</v>
      </c>
      <c r="J8" s="2">
        <v>1482013.63</v>
      </c>
      <c r="K8" s="3">
        <v>1305108.5</v>
      </c>
    </row>
    <row r="9" spans="1:11" x14ac:dyDescent="0.25">
      <c r="A9" s="6" t="s">
        <v>8</v>
      </c>
      <c r="B9" s="8">
        <v>6661120.6299999999</v>
      </c>
      <c r="C9" s="9">
        <v>4824187.3600000003</v>
      </c>
      <c r="D9" s="8">
        <v>9904423.6300000008</v>
      </c>
      <c r="E9" s="9">
        <v>1539823.59</v>
      </c>
      <c r="F9" s="8">
        <v>5402799</v>
      </c>
      <c r="G9" s="9">
        <v>623932.65</v>
      </c>
      <c r="H9" s="8">
        <v>477124.38</v>
      </c>
      <c r="I9" s="9">
        <v>752774</v>
      </c>
      <c r="J9" s="2">
        <v>1149672.31</v>
      </c>
      <c r="K9" s="3">
        <v>1274802.1499999999</v>
      </c>
    </row>
    <row r="10" spans="1:11" x14ac:dyDescent="0.25">
      <c r="A10" s="6" t="s">
        <v>9</v>
      </c>
      <c r="B10" s="8">
        <v>5351186.18</v>
      </c>
      <c r="C10" s="9">
        <v>5738697.5499999998</v>
      </c>
      <c r="D10" s="8">
        <v>8407026.0700000003</v>
      </c>
      <c r="E10" s="9">
        <v>1475188.76</v>
      </c>
      <c r="F10" s="8">
        <v>5826216.5999999996</v>
      </c>
      <c r="G10" s="9">
        <v>762394.57</v>
      </c>
      <c r="H10" s="8">
        <v>369908.12</v>
      </c>
      <c r="I10" s="9">
        <v>768475.43</v>
      </c>
      <c r="J10" s="2">
        <v>1693535.5</v>
      </c>
      <c r="K10" s="3">
        <v>2783997.08</v>
      </c>
    </row>
    <row r="11" spans="1:11" x14ac:dyDescent="0.25">
      <c r="A11" s="6" t="s">
        <v>10</v>
      </c>
      <c r="B11" s="8">
        <v>4472869.62</v>
      </c>
      <c r="C11" s="9">
        <v>5637973.6299999999</v>
      </c>
      <c r="D11" s="8">
        <v>10547576.5</v>
      </c>
      <c r="E11" s="9">
        <v>1691865</v>
      </c>
      <c r="F11" s="8">
        <v>5460988</v>
      </c>
      <c r="G11" s="9">
        <v>768515</v>
      </c>
      <c r="H11" s="8">
        <v>319925.32</v>
      </c>
      <c r="I11" s="9">
        <v>776509.61</v>
      </c>
      <c r="J11" s="2">
        <v>1494410.28</v>
      </c>
      <c r="K11" s="3">
        <v>2714059</v>
      </c>
    </row>
    <row r="12" spans="1:11" x14ac:dyDescent="0.25">
      <c r="A12" s="6" t="s">
        <v>11</v>
      </c>
      <c r="B12" s="8">
        <v>5524872.1699999999</v>
      </c>
      <c r="C12" s="9">
        <v>5064799.96</v>
      </c>
      <c r="D12" s="8">
        <v>7117251.1900000004</v>
      </c>
      <c r="E12" s="9">
        <v>1361473.04</v>
      </c>
      <c r="F12" s="8">
        <v>5047772.3899999997</v>
      </c>
      <c r="G12" s="9">
        <v>757494.8</v>
      </c>
      <c r="H12" s="8">
        <v>167649.25</v>
      </c>
      <c r="I12" s="9">
        <v>715898.5</v>
      </c>
      <c r="J12" s="2">
        <v>1450880.23</v>
      </c>
      <c r="K12" s="3">
        <v>2915350.5</v>
      </c>
    </row>
    <row r="13" spans="1:11" ht="15.75" thickBot="1" x14ac:dyDescent="0.3">
      <c r="A13" s="7" t="s">
        <v>12</v>
      </c>
      <c r="B13" s="10">
        <v>5491564.5</v>
      </c>
      <c r="C13" s="11">
        <v>4748159.5</v>
      </c>
      <c r="D13" s="10">
        <v>4507774.6100000003</v>
      </c>
      <c r="E13" s="11">
        <v>1377037.71</v>
      </c>
      <c r="F13" s="10">
        <v>2829079.56</v>
      </c>
      <c r="G13" s="11">
        <v>602586.5</v>
      </c>
      <c r="H13" s="10">
        <v>405086.31</v>
      </c>
      <c r="I13" s="11">
        <v>945660.3</v>
      </c>
      <c r="J13" s="4">
        <v>801673.81</v>
      </c>
      <c r="K13" s="5">
        <v>2930334.33</v>
      </c>
    </row>
    <row r="14" spans="1:11" ht="15.75" thickBot="1" x14ac:dyDescent="0.3"/>
    <row r="15" spans="1:11" s="15" customFormat="1" x14ac:dyDescent="0.25">
      <c r="A15" s="42" t="s">
        <v>13</v>
      </c>
      <c r="B15" s="37" t="s">
        <v>14</v>
      </c>
      <c r="C15" s="38"/>
      <c r="D15" s="37" t="s">
        <v>15</v>
      </c>
      <c r="E15" s="38"/>
      <c r="F15" s="37" t="s">
        <v>16</v>
      </c>
      <c r="G15" s="38"/>
      <c r="H15" s="37" t="s">
        <v>17</v>
      </c>
      <c r="I15" s="38"/>
      <c r="J15" s="39" t="s">
        <v>18</v>
      </c>
      <c r="K15" s="38"/>
    </row>
    <row r="16" spans="1:11" s="15" customFormat="1" ht="15.75" thickBot="1" x14ac:dyDescent="0.3">
      <c r="A16" s="43"/>
      <c r="B16" s="12" t="s">
        <v>21</v>
      </c>
      <c r="C16" s="13" t="s">
        <v>19</v>
      </c>
      <c r="D16" s="12" t="s">
        <v>21</v>
      </c>
      <c r="E16" s="13" t="s">
        <v>19</v>
      </c>
      <c r="F16" s="12" t="s">
        <v>21</v>
      </c>
      <c r="G16" s="13" t="s">
        <v>19</v>
      </c>
      <c r="H16" s="12" t="s">
        <v>21</v>
      </c>
      <c r="I16" s="13" t="s">
        <v>19</v>
      </c>
      <c r="J16" s="14" t="s">
        <v>21</v>
      </c>
      <c r="K16" s="13" t="s">
        <v>19</v>
      </c>
    </row>
    <row r="17" spans="1:11" s="15" customFormat="1" x14ac:dyDescent="0.25">
      <c r="A17" s="18" t="s">
        <v>2</v>
      </c>
      <c r="B17" s="29">
        <f>B3/AVERAGE(B$3:B$13)</f>
        <v>0.46476766270912467</v>
      </c>
      <c r="C17" s="36">
        <f t="shared" ref="C17:K17" si="0">C3/AVERAGE(C$3:C$13)</f>
        <v>1.1986978620745741</v>
      </c>
      <c r="D17" s="19">
        <f>D3/AVERAGE(D$3:D$13)</f>
        <v>0.36393209799160919</v>
      </c>
      <c r="E17" s="20">
        <f t="shared" si="0"/>
        <v>1.3927978760738966</v>
      </c>
      <c r="F17" s="19">
        <f t="shared" si="0"/>
        <v>0.47790036748753223</v>
      </c>
      <c r="G17" s="20">
        <f t="shared" si="0"/>
        <v>1.0579751544583085</v>
      </c>
      <c r="H17" s="19">
        <f t="shared" si="0"/>
        <v>0.35459688463767169</v>
      </c>
      <c r="I17" s="20">
        <f t="shared" si="0"/>
        <v>1.3469844750589617</v>
      </c>
      <c r="J17" s="19">
        <f t="shared" si="0"/>
        <v>0.67671203267206592</v>
      </c>
      <c r="K17" s="20">
        <f t="shared" si="0"/>
        <v>1.1263224180291218</v>
      </c>
    </row>
    <row r="18" spans="1:11" s="15" customFormat="1" x14ac:dyDescent="0.25">
      <c r="A18" s="18" t="s">
        <v>3</v>
      </c>
      <c r="B18" s="19">
        <f t="shared" ref="B18:K27" si="1">B4/AVERAGE(B$3:B$13)</f>
        <v>0.99867097238453817</v>
      </c>
      <c r="C18" s="20">
        <f t="shared" si="1"/>
        <v>1.2383505064254101</v>
      </c>
      <c r="D18" s="19">
        <f t="shared" si="1"/>
        <v>0.33205734359971878</v>
      </c>
      <c r="E18" s="20">
        <f t="shared" si="1"/>
        <v>1.4565328028455824</v>
      </c>
      <c r="F18" s="19">
        <f t="shared" si="1"/>
        <v>0.47281797115974544</v>
      </c>
      <c r="G18" s="20">
        <f t="shared" si="1"/>
        <v>1.1002301947254838</v>
      </c>
      <c r="H18" s="19">
        <f t="shared" si="1"/>
        <v>0.50563701898433411</v>
      </c>
      <c r="I18" s="20">
        <f t="shared" si="1"/>
        <v>1.1209897457070708</v>
      </c>
      <c r="J18" s="19">
        <f t="shared" si="1"/>
        <v>0.54208897206317708</v>
      </c>
      <c r="K18" s="20">
        <f t="shared" si="1"/>
        <v>0.82131129279493431</v>
      </c>
    </row>
    <row r="19" spans="1:11" s="15" customFormat="1" x14ac:dyDescent="0.25">
      <c r="A19" s="18" t="s">
        <v>4</v>
      </c>
      <c r="B19" s="19">
        <f t="shared" si="1"/>
        <v>0.92646958476310681</v>
      </c>
      <c r="C19" s="20">
        <f t="shared" si="1"/>
        <v>1.1735132214581492</v>
      </c>
      <c r="D19" s="19">
        <f t="shared" si="1"/>
        <v>0.82302942113937849</v>
      </c>
      <c r="E19" s="20">
        <f t="shared" si="1"/>
        <v>0.89252161702794086</v>
      </c>
      <c r="F19" s="19">
        <f t="shared" si="1"/>
        <v>0.80638279605737295</v>
      </c>
      <c r="G19" s="20">
        <f t="shared" si="1"/>
        <v>1.1398520289053715</v>
      </c>
      <c r="H19" s="19">
        <f t="shared" si="1"/>
        <v>1.0270442311161301</v>
      </c>
      <c r="I19" s="20">
        <f t="shared" si="1"/>
        <v>0.94127572705307017</v>
      </c>
      <c r="J19" s="19">
        <f t="shared" si="1"/>
        <v>1.0149185930952926</v>
      </c>
      <c r="K19" s="20">
        <f t="shared" si="1"/>
        <v>0.57485941160295484</v>
      </c>
    </row>
    <row r="20" spans="1:11" s="15" customFormat="1" x14ac:dyDescent="0.25">
      <c r="A20" s="18" t="s">
        <v>27</v>
      </c>
      <c r="B20" s="19">
        <f t="shared" si="1"/>
        <v>1.5423203532850489</v>
      </c>
      <c r="C20" s="20">
        <f t="shared" si="1"/>
        <v>0.89104973144172062</v>
      </c>
      <c r="D20" s="19">
        <f t="shared" si="1"/>
        <v>1.7150772153386917</v>
      </c>
      <c r="E20" s="20">
        <f t="shared" si="1"/>
        <v>0.8140918951593642</v>
      </c>
      <c r="F20" s="19">
        <f t="shared" si="1"/>
        <v>1.486672749372884</v>
      </c>
      <c r="G20" s="20">
        <f t="shared" si="1"/>
        <v>0.9508958037333467</v>
      </c>
      <c r="H20" s="19">
        <f t="shared" si="1"/>
        <v>1.6087915618911643</v>
      </c>
      <c r="I20" s="20">
        <f t="shared" si="1"/>
        <v>0.82390809223324146</v>
      </c>
      <c r="J20" s="19">
        <f>J6/AVERAGE(J$3:J$13)</f>
        <v>1.9709020641646415</v>
      </c>
      <c r="K20" s="20">
        <f t="shared" si="1"/>
        <v>0.70836414059588182</v>
      </c>
    </row>
    <row r="21" spans="1:11" s="15" customFormat="1" x14ac:dyDescent="0.25">
      <c r="A21" s="18" t="s">
        <v>28</v>
      </c>
      <c r="B21" s="19">
        <f t="shared" si="1"/>
        <v>1.8054646616027665</v>
      </c>
      <c r="C21" s="20">
        <f>C7/AVERAGE(C$3:C$13)</f>
        <v>0.90767187929164872</v>
      </c>
      <c r="D21" s="19">
        <f t="shared" si="1"/>
        <v>1.6275356003424899</v>
      </c>
      <c r="E21" s="20">
        <f t="shared" si="1"/>
        <v>0.79235578739030277</v>
      </c>
      <c r="F21" s="19">
        <f t="shared" si="1"/>
        <v>1.4346215715837773</v>
      </c>
      <c r="G21" s="20">
        <f t="shared" si="1"/>
        <v>0.82939061673324843</v>
      </c>
      <c r="H21" s="19">
        <f t="shared" si="1"/>
        <v>1.6424922296113607</v>
      </c>
      <c r="I21" s="20">
        <f t="shared" si="1"/>
        <v>0.91857226477103382</v>
      </c>
      <c r="J21" s="19">
        <f t="shared" si="1"/>
        <v>1.5974641152437095</v>
      </c>
      <c r="K21" s="20">
        <f t="shared" si="1"/>
        <v>0.60670255846821186</v>
      </c>
    </row>
    <row r="22" spans="1:11" s="15" customFormat="1" x14ac:dyDescent="0.25">
      <c r="A22" s="18" t="s">
        <v>29</v>
      </c>
      <c r="B22" s="19">
        <f t="shared" si="1"/>
        <v>1.30905155212768</v>
      </c>
      <c r="C22" s="20">
        <f t="shared" si="1"/>
        <v>0.99878033482796136</v>
      </c>
      <c r="D22" s="19">
        <f t="shared" si="1"/>
        <v>1.1097751930188666</v>
      </c>
      <c r="E22" s="20">
        <f t="shared" si="1"/>
        <v>0.9402658775986823</v>
      </c>
      <c r="F22" s="19">
        <f t="shared" si="1"/>
        <v>1.3015398676057022</v>
      </c>
      <c r="G22" s="20">
        <f t="shared" si="1"/>
        <v>0.69895295671390278</v>
      </c>
      <c r="H22" s="19">
        <f t="shared" si="1"/>
        <v>1.2197029077836812</v>
      </c>
      <c r="I22" s="20">
        <f t="shared" si="1"/>
        <v>0.91486834907139947</v>
      </c>
      <c r="J22" s="19">
        <f t="shared" si="1"/>
        <v>0.95431150307210311</v>
      </c>
      <c r="K22" s="20">
        <f t="shared" si="1"/>
        <v>0.67135848074278281</v>
      </c>
    </row>
    <row r="23" spans="1:11" s="15" customFormat="1" x14ac:dyDescent="0.25">
      <c r="A23" s="18" t="s">
        <v>30</v>
      </c>
      <c r="B23" s="19">
        <f t="shared" si="1"/>
        <v>0.95751146523911379</v>
      </c>
      <c r="C23" s="20">
        <f t="shared" si="1"/>
        <v>0.85156134520008109</v>
      </c>
      <c r="D23" s="19">
        <f t="shared" si="1"/>
        <v>1.2302453471865133</v>
      </c>
      <c r="E23" s="20">
        <f t="shared" si="1"/>
        <v>0.97439882784823384</v>
      </c>
      <c r="F23" s="19">
        <f>F9/AVERAGE(F$3:F$13)</f>
        <v>1.1040240929567517</v>
      </c>
      <c r="G23" s="20">
        <f t="shared" si="1"/>
        <v>0.92707993704744895</v>
      </c>
      <c r="H23" s="19">
        <f t="shared" si="1"/>
        <v>1.2730318104621015</v>
      </c>
      <c r="I23" s="20">
        <f>I9/AVERAGE(I$3:I$13)</f>
        <v>0.93797376593363169</v>
      </c>
      <c r="J23" s="19">
        <f t="shared" si="1"/>
        <v>0.74030730081509244</v>
      </c>
      <c r="K23" s="20">
        <f t="shared" si="1"/>
        <v>0.65576864656971667</v>
      </c>
    </row>
    <row r="24" spans="1:11" s="15" customFormat="1" x14ac:dyDescent="0.25">
      <c r="A24" s="18" t="s">
        <v>31</v>
      </c>
      <c r="B24" s="19">
        <f t="shared" si="1"/>
        <v>0.76921323071416825</v>
      </c>
      <c r="C24" s="20">
        <f t="shared" si="1"/>
        <v>1.0129898863161917</v>
      </c>
      <c r="D24" s="19">
        <f t="shared" si="1"/>
        <v>1.044251043035527</v>
      </c>
      <c r="E24" s="20">
        <f t="shared" si="1"/>
        <v>0.93349797206242924</v>
      </c>
      <c r="F24" s="19">
        <f t="shared" si="1"/>
        <v>1.1905465106483824</v>
      </c>
      <c r="G24" s="20">
        <f t="shared" si="1"/>
        <v>1.1328157133000121</v>
      </c>
      <c r="H24" s="19">
        <f t="shared" si="1"/>
        <v>0.98696445507192965</v>
      </c>
      <c r="I24" s="20">
        <f t="shared" si="1"/>
        <v>0.95753810985045584</v>
      </c>
      <c r="J24" s="19">
        <f t="shared" si="1"/>
        <v>1.09051656192323</v>
      </c>
      <c r="K24" s="20">
        <f t="shared" si="1"/>
        <v>1.4321108551673241</v>
      </c>
    </row>
    <row r="25" spans="1:11" s="15" customFormat="1" x14ac:dyDescent="0.25">
      <c r="A25" s="18" t="s">
        <v>32</v>
      </c>
      <c r="B25" s="19">
        <f t="shared" si="1"/>
        <v>0.64295847223978564</v>
      </c>
      <c r="C25" s="20">
        <f t="shared" si="1"/>
        <v>0.99521018780775206</v>
      </c>
      <c r="D25" s="19">
        <f t="shared" si="1"/>
        <v>1.3101324618138137</v>
      </c>
      <c r="E25" s="20">
        <f t="shared" si="1"/>
        <v>1.0706104800469072</v>
      </c>
      <c r="F25" s="19">
        <f t="shared" si="1"/>
        <v>1.1159146071041521</v>
      </c>
      <c r="G25" s="20">
        <f t="shared" si="1"/>
        <v>1.1419098484748638</v>
      </c>
      <c r="H25" s="19">
        <f t="shared" si="1"/>
        <v>0.85360364383867193</v>
      </c>
      <c r="I25" s="20">
        <f t="shared" si="1"/>
        <v>0.96754888343029333</v>
      </c>
      <c r="J25" s="19">
        <f t="shared" si="1"/>
        <v>0.96229406507766235</v>
      </c>
      <c r="K25" s="20">
        <f t="shared" si="1"/>
        <v>1.3961341351207783</v>
      </c>
    </row>
    <row r="26" spans="1:11" s="15" customFormat="1" x14ac:dyDescent="0.25">
      <c r="A26" s="18" t="s">
        <v>33</v>
      </c>
      <c r="B26" s="19">
        <f t="shared" si="1"/>
        <v>0.79417994968145511</v>
      </c>
      <c r="C26" s="20">
        <f t="shared" si="1"/>
        <v>0.89403407149321756</v>
      </c>
      <c r="D26" s="19">
        <f t="shared" si="1"/>
        <v>0.88404590598627042</v>
      </c>
      <c r="E26" s="20">
        <f t="shared" si="1"/>
        <v>0.86153877816807023</v>
      </c>
      <c r="F26" s="19">
        <f t="shared" si="1"/>
        <v>1.0314768945359405</v>
      </c>
      <c r="G26" s="20">
        <f t="shared" si="1"/>
        <v>1.125535314585268</v>
      </c>
      <c r="H26" s="19">
        <f t="shared" si="1"/>
        <v>0.44731067452498124</v>
      </c>
      <c r="I26" s="20">
        <f t="shared" si="1"/>
        <v>0.89202604243934835</v>
      </c>
      <c r="J26" s="19">
        <f t="shared" si="1"/>
        <v>0.93426380502917428</v>
      </c>
      <c r="K26" s="20">
        <f t="shared" si="1"/>
        <v>1.4996801281370187</v>
      </c>
    </row>
    <row r="27" spans="1:11" s="15" customFormat="1" ht="15.75" thickBot="1" x14ac:dyDescent="0.3">
      <c r="A27" s="21" t="s">
        <v>34</v>
      </c>
      <c r="B27" s="22">
        <f t="shared" si="1"/>
        <v>0.78939209525321286</v>
      </c>
      <c r="C27" s="23">
        <f t="shared" si="1"/>
        <v>0.83814097366329154</v>
      </c>
      <c r="D27" s="22">
        <f>D13/AVERAGE(D$3:D$13)</f>
        <v>0.5599183705471209</v>
      </c>
      <c r="E27" s="23">
        <f>E13/AVERAGE(E$3:E$13)</f>
        <v>0.87138808577858973</v>
      </c>
      <c r="F27" s="22">
        <f t="shared" si="1"/>
        <v>0.57810257148775779</v>
      </c>
      <c r="G27" s="23">
        <f t="shared" si="1"/>
        <v>0.89536243132274385</v>
      </c>
      <c r="H27" s="22">
        <f>H13/AVERAGE(H$3:H$13)</f>
        <v>1.0808245820779732</v>
      </c>
      <c r="I27" s="23">
        <f t="shared" si="1"/>
        <v>1.1783145444514926</v>
      </c>
      <c r="J27" s="22">
        <f t="shared" si="1"/>
        <v>0.51622098684385231</v>
      </c>
      <c r="K27" s="23">
        <f t="shared" si="1"/>
        <v>1.5073879327712758</v>
      </c>
    </row>
    <row r="28" spans="1:11" s="15" customFormat="1" ht="15.75" thickBot="1" x14ac:dyDescent="0.3">
      <c r="B28" s="24"/>
      <c r="C28" s="24"/>
      <c r="D28" s="24"/>
      <c r="E28" s="24"/>
      <c r="F28" s="24"/>
      <c r="G28" s="24"/>
      <c r="H28" s="24"/>
      <c r="I28" s="24"/>
      <c r="J28" s="24"/>
      <c r="K28" s="25"/>
    </row>
    <row r="29" spans="1:11" s="15" customFormat="1" x14ac:dyDescent="0.25">
      <c r="A29" s="44" t="s">
        <v>13</v>
      </c>
      <c r="B29" s="37" t="s">
        <v>14</v>
      </c>
      <c r="C29" s="38"/>
      <c r="D29" s="37" t="s">
        <v>15</v>
      </c>
      <c r="E29" s="38"/>
      <c r="F29" s="37" t="s">
        <v>16</v>
      </c>
      <c r="G29" s="38"/>
      <c r="H29" s="37" t="s">
        <v>17</v>
      </c>
      <c r="I29" s="38"/>
      <c r="J29" s="39" t="s">
        <v>18</v>
      </c>
      <c r="K29" s="38"/>
    </row>
    <row r="30" spans="1:11" s="15" customFormat="1" ht="15.75" thickBot="1" x14ac:dyDescent="0.3">
      <c r="A30" s="45"/>
      <c r="B30" s="12" t="s">
        <v>21</v>
      </c>
      <c r="C30" s="13" t="s">
        <v>19</v>
      </c>
      <c r="D30" s="12" t="s">
        <v>21</v>
      </c>
      <c r="E30" s="13" t="s">
        <v>19</v>
      </c>
      <c r="F30" s="12" t="s">
        <v>21</v>
      </c>
      <c r="G30" s="13" t="s">
        <v>19</v>
      </c>
      <c r="H30" s="12" t="s">
        <v>21</v>
      </c>
      <c r="I30" s="13" t="s">
        <v>19</v>
      </c>
      <c r="J30" s="14" t="s">
        <v>21</v>
      </c>
      <c r="K30" s="13" t="s">
        <v>19</v>
      </c>
    </row>
    <row r="31" spans="1:11" s="15" customFormat="1" x14ac:dyDescent="0.25">
      <c r="A31" s="18" t="s">
        <v>2</v>
      </c>
      <c r="B31" s="29">
        <f>B17/$C17</f>
        <v>0.38772711407423055</v>
      </c>
      <c r="C31" s="30"/>
      <c r="D31" s="29">
        <f>D17/$E17</f>
        <v>0.26129570143909403</v>
      </c>
      <c r="E31" s="30"/>
      <c r="F31" s="29">
        <f>F17/$G17</f>
        <v>0.45171227837786126</v>
      </c>
      <c r="G31" s="30"/>
      <c r="H31" s="29">
        <f>H17/$I17</f>
        <v>0.26325239169675646</v>
      </c>
      <c r="I31" s="30"/>
      <c r="J31" s="46">
        <f>J17/$K17</f>
        <v>0.6008155585291467</v>
      </c>
      <c r="K31" s="31"/>
    </row>
    <row r="32" spans="1:11" s="15" customFormat="1" x14ac:dyDescent="0.25">
      <c r="A32" s="18" t="s">
        <v>3</v>
      </c>
      <c r="B32" s="19">
        <f t="shared" ref="B32:B41" si="2">B18/$C18</f>
        <v>0.80645258931356634</v>
      </c>
      <c r="C32" s="32"/>
      <c r="D32" s="19">
        <f t="shared" ref="D32:D41" si="3">D18/$E18</f>
        <v>0.22797793702344965</v>
      </c>
      <c r="E32" s="32"/>
      <c r="F32" s="19">
        <f>F18/$G18</f>
        <v>0.42974458747491229</v>
      </c>
      <c r="G32" s="32"/>
      <c r="H32" s="19">
        <f t="shared" ref="H32:H41" si="4">H18/$I18</f>
        <v>0.45106301901575435</v>
      </c>
      <c r="I32" s="32"/>
      <c r="J32" s="47">
        <f t="shared" ref="J32:J41" si="5">J18/$K18</f>
        <v>0.6600286356935875</v>
      </c>
      <c r="K32" s="33"/>
    </row>
    <row r="33" spans="1:11" s="15" customFormat="1" x14ac:dyDescent="0.25">
      <c r="A33" s="18" t="s">
        <v>4</v>
      </c>
      <c r="B33" s="19">
        <f t="shared" si="2"/>
        <v>0.78948372103717912</v>
      </c>
      <c r="C33" s="32"/>
      <c r="D33" s="19">
        <f t="shared" si="3"/>
        <v>0.92213948148396852</v>
      </c>
      <c r="E33" s="32"/>
      <c r="F33" s="19">
        <f t="shared" ref="F33:F41" si="6">F19/$G19</f>
        <v>0.70744515569425492</v>
      </c>
      <c r="G33" s="32"/>
      <c r="H33" s="19">
        <f t="shared" si="4"/>
        <v>1.0911194261128803</v>
      </c>
      <c r="I33" s="32"/>
      <c r="J33" s="47">
        <f t="shared" si="5"/>
        <v>1.7655074834127946</v>
      </c>
      <c r="K33" s="33"/>
    </row>
    <row r="34" spans="1:11" s="15" customFormat="1" x14ac:dyDescent="0.25">
      <c r="A34" s="18" t="s">
        <v>27</v>
      </c>
      <c r="B34" s="19">
        <f t="shared" si="2"/>
        <v>1.7309026632998035</v>
      </c>
      <c r="C34" s="32"/>
      <c r="D34" s="19">
        <f t="shared" si="3"/>
        <v>2.1067366295336392</v>
      </c>
      <c r="E34" s="32"/>
      <c r="F34" s="19">
        <f t="shared" si="6"/>
        <v>1.5634444315938758</v>
      </c>
      <c r="G34" s="32"/>
      <c r="H34" s="19">
        <f>H20/$I20</f>
        <v>1.952634738093735</v>
      </c>
      <c r="I34" s="32"/>
      <c r="J34" s="47">
        <f t="shared" si="5"/>
        <v>2.7823289622011389</v>
      </c>
      <c r="K34" s="33"/>
    </row>
    <row r="35" spans="1:11" s="15" customFormat="1" x14ac:dyDescent="0.25">
      <c r="A35" s="18" t="s">
        <v>28</v>
      </c>
      <c r="B35" s="19">
        <f t="shared" si="2"/>
        <v>1.9891160041355025</v>
      </c>
      <c r="C35" s="32"/>
      <c r="D35" s="19">
        <f t="shared" si="3"/>
        <v>2.0540464602434838</v>
      </c>
      <c r="E35" s="32"/>
      <c r="F35" s="19">
        <f>F21/$G21</f>
        <v>1.7297296866395409</v>
      </c>
      <c r="G35" s="32"/>
      <c r="H35" s="19">
        <f t="shared" si="4"/>
        <v>1.7880925568994546</v>
      </c>
      <c r="I35" s="32"/>
      <c r="J35" s="47">
        <f t="shared" si="5"/>
        <v>2.6330268315942966</v>
      </c>
      <c r="K35" s="33"/>
    </row>
    <row r="36" spans="1:11" s="15" customFormat="1" x14ac:dyDescent="0.25">
      <c r="A36" s="18" t="s">
        <v>29</v>
      </c>
      <c r="B36" s="19">
        <f>B22/$C22</f>
        <v>1.3106501064152034</v>
      </c>
      <c r="C36" s="32"/>
      <c r="D36" s="19">
        <f t="shared" si="3"/>
        <v>1.1802780675749813</v>
      </c>
      <c r="E36" s="32"/>
      <c r="F36" s="19">
        <f t="shared" si="6"/>
        <v>1.8621279946004317</v>
      </c>
      <c r="G36" s="32"/>
      <c r="H36" s="19">
        <f t="shared" si="4"/>
        <v>1.3332004643309519</v>
      </c>
      <c r="I36" s="32"/>
      <c r="J36" s="47">
        <f t="shared" si="5"/>
        <v>1.4214633916834782</v>
      </c>
      <c r="K36" s="33"/>
    </row>
    <row r="37" spans="1:11" s="15" customFormat="1" x14ac:dyDescent="0.25">
      <c r="A37" s="18" t="s">
        <v>30</v>
      </c>
      <c r="B37" s="19">
        <f t="shared" si="2"/>
        <v>1.124418658310681</v>
      </c>
      <c r="C37" s="32"/>
      <c r="D37" s="19">
        <f t="shared" si="3"/>
        <v>1.2625685828289281</v>
      </c>
      <c r="E37" s="32"/>
      <c r="F37" s="19">
        <f t="shared" si="6"/>
        <v>1.1908618111970279</v>
      </c>
      <c r="G37" s="32"/>
      <c r="H37" s="19">
        <f t="shared" si="4"/>
        <v>1.3572147289161789</v>
      </c>
      <c r="I37" s="32"/>
      <c r="J37" s="47">
        <f t="shared" si="5"/>
        <v>1.1289153647213723</v>
      </c>
      <c r="K37" s="33"/>
    </row>
    <row r="38" spans="1:11" s="15" customFormat="1" x14ac:dyDescent="0.25">
      <c r="A38" s="18" t="s">
        <v>31</v>
      </c>
      <c r="B38" s="19">
        <f t="shared" si="2"/>
        <v>0.75934936873996417</v>
      </c>
      <c r="C38" s="32"/>
      <c r="D38" s="19">
        <f t="shared" si="3"/>
        <v>1.118643076136957</v>
      </c>
      <c r="E38" s="32"/>
      <c r="F38" s="19">
        <f t="shared" si="6"/>
        <v>1.05096221448076</v>
      </c>
      <c r="G38" s="32"/>
      <c r="H38" s="19">
        <f t="shared" si="4"/>
        <v>1.0307312522799426</v>
      </c>
      <c r="I38" s="32"/>
      <c r="J38" s="47">
        <f t="shared" si="5"/>
        <v>0.76147496402840753</v>
      </c>
      <c r="K38" s="33"/>
    </row>
    <row r="39" spans="1:11" s="15" customFormat="1" x14ac:dyDescent="0.25">
      <c r="A39" s="18" t="s">
        <v>32</v>
      </c>
      <c r="B39" s="19">
        <f t="shared" si="2"/>
        <v>0.64605294451023842</v>
      </c>
      <c r="C39" s="32"/>
      <c r="D39" s="19">
        <f t="shared" si="3"/>
        <v>1.2237246750624113</v>
      </c>
      <c r="E39" s="32"/>
      <c r="F39" s="19">
        <f>F25/$G25</f>
        <v>0.9772352945327244</v>
      </c>
      <c r="G39" s="32"/>
      <c r="H39" s="19">
        <f t="shared" si="4"/>
        <v>0.88223309277393158</v>
      </c>
      <c r="I39" s="32"/>
      <c r="J39" s="47">
        <f t="shared" si="5"/>
        <v>0.68925616878095686</v>
      </c>
      <c r="K39" s="33"/>
    </row>
    <row r="40" spans="1:11" s="15" customFormat="1" x14ac:dyDescent="0.25">
      <c r="A40" s="18" t="s">
        <v>33</v>
      </c>
      <c r="B40" s="19">
        <f t="shared" si="2"/>
        <v>0.88831060806778217</v>
      </c>
      <c r="C40" s="32"/>
      <c r="D40" s="19">
        <f t="shared" si="3"/>
        <v>1.0261243351878579</v>
      </c>
      <c r="E40" s="32"/>
      <c r="F40" s="19">
        <f t="shared" si="6"/>
        <v>0.91643227997338694</v>
      </c>
      <c r="G40" s="32"/>
      <c r="H40" s="19">
        <f t="shared" si="4"/>
        <v>0.50145472580795791</v>
      </c>
      <c r="I40" s="32"/>
      <c r="J40" s="47">
        <f>J26/$K26</f>
        <v>0.62297538488408577</v>
      </c>
      <c r="K40" s="33"/>
    </row>
    <row r="41" spans="1:11" s="15" customFormat="1" ht="15.75" thickBot="1" x14ac:dyDescent="0.3">
      <c r="A41" s="21" t="s">
        <v>34</v>
      </c>
      <c r="B41" s="22">
        <f t="shared" si="2"/>
        <v>0.94183689863411602</v>
      </c>
      <c r="C41" s="34"/>
      <c r="D41" s="22">
        <f t="shared" si="3"/>
        <v>0.64255913029477674</v>
      </c>
      <c r="E41" s="34"/>
      <c r="F41" s="22">
        <f t="shared" si="6"/>
        <v>0.64566319879393508</v>
      </c>
      <c r="G41" s="34"/>
      <c r="H41" s="22">
        <f t="shared" si="4"/>
        <v>0.91726321054714532</v>
      </c>
      <c r="I41" s="34"/>
      <c r="J41" s="48">
        <f t="shared" si="5"/>
        <v>0.34246060726703542</v>
      </c>
      <c r="K41" s="35"/>
    </row>
  </sheetData>
  <mergeCells count="18">
    <mergeCell ref="A29:A30"/>
    <mergeCell ref="B29:C29"/>
    <mergeCell ref="J1:K1"/>
    <mergeCell ref="A15:A16"/>
    <mergeCell ref="B15:C15"/>
    <mergeCell ref="D15:E15"/>
    <mergeCell ref="F15:G15"/>
    <mergeCell ref="H15:I15"/>
    <mergeCell ref="A1:A2"/>
    <mergeCell ref="B1:C1"/>
    <mergeCell ref="D1:E1"/>
    <mergeCell ref="F1:G1"/>
    <mergeCell ref="H1:I1"/>
    <mergeCell ref="D29:E29"/>
    <mergeCell ref="F29:G29"/>
    <mergeCell ref="H29:I29"/>
    <mergeCell ref="J29:K29"/>
    <mergeCell ref="J15:K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7" workbookViewId="0">
      <selection activeCell="J31" sqref="J31:J41"/>
    </sheetView>
  </sheetViews>
  <sheetFormatPr defaultRowHeight="15" x14ac:dyDescent="0.25"/>
  <cols>
    <col min="1" max="1" width="28.7109375" customWidth="1"/>
    <col min="2" max="10" width="15" style="1" customWidth="1"/>
    <col min="11" max="11" width="12.5703125" customWidth="1"/>
  </cols>
  <sheetData>
    <row r="1" spans="1:11" x14ac:dyDescent="0.25">
      <c r="A1" s="40" t="s">
        <v>13</v>
      </c>
      <c r="B1" s="37" t="s">
        <v>14</v>
      </c>
      <c r="C1" s="38"/>
      <c r="D1" s="37" t="s">
        <v>15</v>
      </c>
      <c r="E1" s="38"/>
      <c r="F1" s="37" t="s">
        <v>16</v>
      </c>
      <c r="G1" s="38"/>
      <c r="H1" s="37" t="s">
        <v>17</v>
      </c>
      <c r="I1" s="38"/>
      <c r="J1" s="39" t="s">
        <v>18</v>
      </c>
      <c r="K1" s="38"/>
    </row>
    <row r="2" spans="1:11" ht="15.75" thickBot="1" x14ac:dyDescent="0.3">
      <c r="A2" s="41"/>
      <c r="B2" s="12" t="s">
        <v>1</v>
      </c>
      <c r="C2" s="13" t="s">
        <v>19</v>
      </c>
      <c r="D2" s="12" t="s">
        <v>1</v>
      </c>
      <c r="E2" s="13" t="s">
        <v>19</v>
      </c>
      <c r="F2" s="12" t="s">
        <v>1</v>
      </c>
      <c r="G2" s="13" t="s">
        <v>19</v>
      </c>
      <c r="H2" s="12" t="s">
        <v>1</v>
      </c>
      <c r="I2" s="13" t="s">
        <v>19</v>
      </c>
      <c r="J2" s="14" t="s">
        <v>1</v>
      </c>
      <c r="K2" s="13" t="s">
        <v>19</v>
      </c>
    </row>
    <row r="3" spans="1:11" x14ac:dyDescent="0.25">
      <c r="A3" s="6" t="s">
        <v>2</v>
      </c>
      <c r="B3" s="8">
        <v>1831543.5</v>
      </c>
      <c r="C3" s="9">
        <v>6790753.3700000001</v>
      </c>
      <c r="D3" s="8">
        <v>2180322.89</v>
      </c>
      <c r="E3" s="9">
        <v>2201011.5</v>
      </c>
      <c r="F3" s="8">
        <v>410640.21</v>
      </c>
      <c r="G3" s="9">
        <v>712026.24</v>
      </c>
      <c r="H3" s="8">
        <v>517757.09</v>
      </c>
      <c r="I3" s="9">
        <v>1081026.92</v>
      </c>
      <c r="J3" s="2">
        <v>6148746.6799999997</v>
      </c>
      <c r="K3" s="3">
        <v>2189550</v>
      </c>
    </row>
    <row r="4" spans="1:11" x14ac:dyDescent="0.25">
      <c r="A4" s="6" t="s">
        <v>3</v>
      </c>
      <c r="B4" s="8">
        <v>867854.28</v>
      </c>
      <c r="C4" s="9">
        <v>7015389.9000000004</v>
      </c>
      <c r="D4" s="8">
        <v>2728760.2</v>
      </c>
      <c r="E4" s="9">
        <v>2301730.5699999998</v>
      </c>
      <c r="F4" s="8">
        <v>434757.86</v>
      </c>
      <c r="G4" s="9">
        <v>740464.24</v>
      </c>
      <c r="H4" s="8">
        <v>716702.33</v>
      </c>
      <c r="I4" s="9">
        <v>899654.09</v>
      </c>
      <c r="J4" s="2">
        <v>3427170.44</v>
      </c>
      <c r="K4" s="3">
        <v>1596614</v>
      </c>
    </row>
    <row r="5" spans="1:11" x14ac:dyDescent="0.25">
      <c r="A5" s="6" t="s">
        <v>4</v>
      </c>
      <c r="B5" s="8">
        <v>1469219.66</v>
      </c>
      <c r="C5" s="9">
        <v>6648079.6500000004</v>
      </c>
      <c r="D5" s="8">
        <v>2190872.2000000002</v>
      </c>
      <c r="E5" s="9">
        <v>1410434.62</v>
      </c>
      <c r="F5" s="8">
        <v>282399.88</v>
      </c>
      <c r="G5" s="9">
        <v>767130.07</v>
      </c>
      <c r="H5" s="8">
        <v>530686.09</v>
      </c>
      <c r="I5" s="9">
        <v>755424</v>
      </c>
      <c r="J5" s="2">
        <v>3118516.44</v>
      </c>
      <c r="K5" s="3">
        <v>1117516.0900000001</v>
      </c>
    </row>
    <row r="6" spans="1:11" x14ac:dyDescent="0.25">
      <c r="A6" s="6" t="s">
        <v>5</v>
      </c>
      <c r="B6" s="8">
        <v>1024827.73</v>
      </c>
      <c r="C6" s="9">
        <v>5047893.3499999996</v>
      </c>
      <c r="D6" s="8">
        <v>2484074.5699999998</v>
      </c>
      <c r="E6" s="9">
        <v>1286493.6499999999</v>
      </c>
      <c r="F6" s="8">
        <v>428505</v>
      </c>
      <c r="G6" s="9">
        <v>639960.93000000005</v>
      </c>
      <c r="H6" s="8">
        <v>113846.82</v>
      </c>
      <c r="I6" s="9">
        <v>661230.21</v>
      </c>
      <c r="J6" s="2">
        <v>5230191.91</v>
      </c>
      <c r="K6" s="3">
        <v>1377046.82</v>
      </c>
    </row>
    <row r="7" spans="1:11" x14ac:dyDescent="0.25">
      <c r="A7" s="6" t="s">
        <v>6</v>
      </c>
      <c r="B7" s="8">
        <v>1807211.61</v>
      </c>
      <c r="C7" s="9">
        <v>5142059.62</v>
      </c>
      <c r="D7" s="8">
        <v>4213897.62</v>
      </c>
      <c r="E7" s="9">
        <v>1252144.5</v>
      </c>
      <c r="F7" s="8">
        <v>596514.25</v>
      </c>
      <c r="G7" s="9">
        <v>558186.91</v>
      </c>
      <c r="H7" s="8">
        <v>529850.82999999996</v>
      </c>
      <c r="I7" s="9">
        <v>737203.26</v>
      </c>
      <c r="J7" s="2">
        <v>4638856.9000000004</v>
      </c>
      <c r="K7" s="3">
        <v>1179418.58</v>
      </c>
    </row>
    <row r="8" spans="1:11" x14ac:dyDescent="0.25">
      <c r="A8" s="6" t="s">
        <v>7</v>
      </c>
      <c r="B8" s="8">
        <v>1717549</v>
      </c>
      <c r="C8" s="9">
        <v>5658198.9000000004</v>
      </c>
      <c r="D8" s="8">
        <v>3836606.42</v>
      </c>
      <c r="E8" s="9">
        <v>1485883.95</v>
      </c>
      <c r="F8" s="8">
        <v>419843.84000000003</v>
      </c>
      <c r="G8" s="9">
        <v>470401.26</v>
      </c>
      <c r="H8" s="8">
        <v>787117.61</v>
      </c>
      <c r="I8" s="9">
        <v>734230.67</v>
      </c>
      <c r="J8" s="2">
        <v>3055250.98</v>
      </c>
      <c r="K8" s="3">
        <v>1305108.5</v>
      </c>
    </row>
    <row r="9" spans="1:11" x14ac:dyDescent="0.25">
      <c r="A9" s="6" t="s">
        <v>8</v>
      </c>
      <c r="B9" s="8">
        <v>1081539.3899999999</v>
      </c>
      <c r="C9" s="9">
        <v>4824187.3600000003</v>
      </c>
      <c r="D9" s="8">
        <v>4215171.5</v>
      </c>
      <c r="E9" s="9">
        <v>1539823.59</v>
      </c>
      <c r="F9" s="8">
        <v>326990.71000000002</v>
      </c>
      <c r="G9" s="9">
        <v>623932.65</v>
      </c>
      <c r="H9" s="8">
        <v>949159.41</v>
      </c>
      <c r="I9" s="9">
        <v>752774</v>
      </c>
      <c r="J9" s="2">
        <v>2755952.61</v>
      </c>
      <c r="K9" s="3">
        <v>1274802.1499999999</v>
      </c>
    </row>
    <row r="10" spans="1:11" x14ac:dyDescent="0.25">
      <c r="A10" s="6" t="s">
        <v>9</v>
      </c>
      <c r="B10" s="8">
        <v>1020550.67</v>
      </c>
      <c r="C10" s="9">
        <v>5738697.5499999998</v>
      </c>
      <c r="D10" s="8">
        <v>3908054.5</v>
      </c>
      <c r="E10" s="9">
        <v>1475188.76</v>
      </c>
      <c r="F10" s="8">
        <v>339690.4</v>
      </c>
      <c r="G10" s="9">
        <v>762394.57</v>
      </c>
      <c r="H10" s="8">
        <v>741231.85</v>
      </c>
      <c r="I10" s="9">
        <v>768475.43</v>
      </c>
      <c r="J10" s="2">
        <v>10673876.09</v>
      </c>
      <c r="K10" s="3">
        <v>2783997.08</v>
      </c>
    </row>
    <row r="11" spans="1:11" x14ac:dyDescent="0.25">
      <c r="A11" s="6" t="s">
        <v>10</v>
      </c>
      <c r="B11" s="8">
        <v>1275852.79</v>
      </c>
      <c r="C11" s="9">
        <v>5637973.6299999999</v>
      </c>
      <c r="D11" s="8">
        <v>4402505.9800000004</v>
      </c>
      <c r="E11" s="9">
        <v>1691865</v>
      </c>
      <c r="F11" s="8">
        <v>417785.54</v>
      </c>
      <c r="G11" s="9">
        <v>768515</v>
      </c>
      <c r="H11" s="8">
        <v>1027575.89</v>
      </c>
      <c r="I11" s="9">
        <v>776509.61</v>
      </c>
      <c r="J11" s="2">
        <v>6557263.25</v>
      </c>
      <c r="K11" s="3">
        <v>2714059</v>
      </c>
    </row>
    <row r="12" spans="1:11" x14ac:dyDescent="0.25">
      <c r="A12" s="6" t="s">
        <v>11</v>
      </c>
      <c r="B12" s="8">
        <v>2647151.0699999998</v>
      </c>
      <c r="C12" s="9">
        <v>5064799.96</v>
      </c>
      <c r="D12" s="8">
        <v>3778207.19</v>
      </c>
      <c r="E12" s="9">
        <v>1361473.04</v>
      </c>
      <c r="F12" s="8">
        <v>575748.43000000005</v>
      </c>
      <c r="G12" s="9">
        <v>757494.8</v>
      </c>
      <c r="H12" s="8">
        <v>632239.18999999994</v>
      </c>
      <c r="I12" s="9">
        <v>715898.5</v>
      </c>
      <c r="J12" s="2">
        <v>4890222.82</v>
      </c>
      <c r="K12" s="3">
        <v>2915350.5</v>
      </c>
    </row>
    <row r="13" spans="1:11" ht="15.75" thickBot="1" x14ac:dyDescent="0.3">
      <c r="A13" s="7" t="s">
        <v>12</v>
      </c>
      <c r="B13" s="10">
        <v>1865592</v>
      </c>
      <c r="C13" s="11">
        <v>4748159.5</v>
      </c>
      <c r="D13" s="10">
        <v>2364115</v>
      </c>
      <c r="E13" s="11">
        <v>1377037.71</v>
      </c>
      <c r="F13" s="10">
        <v>481405</v>
      </c>
      <c r="G13" s="11">
        <v>602586.5</v>
      </c>
      <c r="H13" s="10">
        <v>1600372.5</v>
      </c>
      <c r="I13" s="11">
        <v>945660.3</v>
      </c>
      <c r="J13" s="4">
        <v>6986439.3799999999</v>
      </c>
      <c r="K13" s="5">
        <v>2930334.33</v>
      </c>
    </row>
    <row r="14" spans="1:11" ht="15.75" thickBot="1" x14ac:dyDescent="0.3"/>
    <row r="15" spans="1:11" s="15" customFormat="1" x14ac:dyDescent="0.25">
      <c r="A15" s="42" t="s">
        <v>13</v>
      </c>
      <c r="B15" s="37" t="s">
        <v>14</v>
      </c>
      <c r="C15" s="38"/>
      <c r="D15" s="37" t="s">
        <v>15</v>
      </c>
      <c r="E15" s="38"/>
      <c r="F15" s="37" t="s">
        <v>16</v>
      </c>
      <c r="G15" s="38"/>
      <c r="H15" s="37" t="s">
        <v>17</v>
      </c>
      <c r="I15" s="38"/>
      <c r="J15" s="39" t="s">
        <v>18</v>
      </c>
      <c r="K15" s="38"/>
    </row>
    <row r="16" spans="1:11" s="15" customFormat="1" ht="15.75" thickBot="1" x14ac:dyDescent="0.3">
      <c r="A16" s="43"/>
      <c r="B16" s="12" t="s">
        <v>1</v>
      </c>
      <c r="C16" s="13" t="s">
        <v>19</v>
      </c>
      <c r="D16" s="12" t="s">
        <v>1</v>
      </c>
      <c r="E16" s="13" t="s">
        <v>19</v>
      </c>
      <c r="F16" s="12" t="s">
        <v>1</v>
      </c>
      <c r="G16" s="13" t="s">
        <v>19</v>
      </c>
      <c r="H16" s="12" t="s">
        <v>1</v>
      </c>
      <c r="I16" s="13" t="s">
        <v>19</v>
      </c>
      <c r="J16" s="14" t="s">
        <v>1</v>
      </c>
      <c r="K16" s="13" t="s">
        <v>19</v>
      </c>
    </row>
    <row r="17" spans="1:11" s="15" customFormat="1" x14ac:dyDescent="0.25">
      <c r="A17" s="18" t="s">
        <v>2</v>
      </c>
      <c r="B17" s="29">
        <f>B3/AVERAGE(B$3:B$13)</f>
        <v>1.2130236540707888</v>
      </c>
      <c r="C17" s="36">
        <f t="shared" ref="C17:K17" si="0">C3/AVERAGE(C$3:C$13)</f>
        <v>1.1986978620745741</v>
      </c>
      <c r="D17" s="19">
        <f>D3/AVERAGE(D$3:D$13)</f>
        <v>0.66065680341451205</v>
      </c>
      <c r="E17" s="20">
        <f t="shared" si="0"/>
        <v>1.3927978760738966</v>
      </c>
      <c r="F17" s="19">
        <f t="shared" si="0"/>
        <v>0.95816142377186031</v>
      </c>
      <c r="G17" s="20">
        <f t="shared" si="0"/>
        <v>1.0579751544583085</v>
      </c>
      <c r="H17" s="19">
        <f t="shared" si="0"/>
        <v>0.69911008387032214</v>
      </c>
      <c r="I17" s="20">
        <f t="shared" si="0"/>
        <v>1.3469844750589617</v>
      </c>
      <c r="J17" s="19">
        <f t="shared" si="0"/>
        <v>1.176640337285334</v>
      </c>
      <c r="K17" s="20">
        <f t="shared" si="0"/>
        <v>1.1263224180291218</v>
      </c>
    </row>
    <row r="18" spans="1:11" s="15" customFormat="1" x14ac:dyDescent="0.25">
      <c r="A18" s="18" t="s">
        <v>3</v>
      </c>
      <c r="B18" s="19">
        <f t="shared" ref="B18:K27" si="1">B4/AVERAGE(B$3:B$13)</f>
        <v>0.57477628564463445</v>
      </c>
      <c r="C18" s="20">
        <f t="shared" si="1"/>
        <v>1.2383505064254101</v>
      </c>
      <c r="D18" s="19">
        <f t="shared" si="1"/>
        <v>0.82683807948131227</v>
      </c>
      <c r="E18" s="20">
        <f t="shared" si="1"/>
        <v>1.4565328028455824</v>
      </c>
      <c r="F18" s="19">
        <f t="shared" si="1"/>
        <v>1.0144359952806548</v>
      </c>
      <c r="G18" s="20">
        <f t="shared" si="1"/>
        <v>1.1002301947254838</v>
      </c>
      <c r="H18" s="19">
        <f t="shared" si="1"/>
        <v>0.96773918834478001</v>
      </c>
      <c r="I18" s="20">
        <f t="shared" si="1"/>
        <v>1.1209897457070708</v>
      </c>
      <c r="J18" s="19">
        <f t="shared" si="1"/>
        <v>0.65583234963518233</v>
      </c>
      <c r="K18" s="20">
        <f t="shared" si="1"/>
        <v>0.82131129279493431</v>
      </c>
    </row>
    <row r="19" spans="1:11" s="15" customFormat="1" x14ac:dyDescent="0.25">
      <c r="A19" s="18" t="s">
        <v>4</v>
      </c>
      <c r="B19" s="19">
        <f t="shared" si="1"/>
        <v>0.9730580794864232</v>
      </c>
      <c r="C19" s="20">
        <f t="shared" si="1"/>
        <v>1.1735132214581492</v>
      </c>
      <c r="D19" s="19">
        <f t="shared" si="1"/>
        <v>0.66385333611835795</v>
      </c>
      <c r="E19" s="20">
        <f t="shared" si="1"/>
        <v>0.89252161702794086</v>
      </c>
      <c r="F19" s="19">
        <f t="shared" si="1"/>
        <v>0.65893369549417113</v>
      </c>
      <c r="G19" s="20">
        <f t="shared" si="1"/>
        <v>1.1398520289053715</v>
      </c>
      <c r="H19" s="19">
        <f t="shared" si="1"/>
        <v>0.71656768020060002</v>
      </c>
      <c r="I19" s="20">
        <f t="shared" si="1"/>
        <v>0.94127572705307017</v>
      </c>
      <c r="J19" s="19">
        <f t="shared" si="1"/>
        <v>0.59676750836504766</v>
      </c>
      <c r="K19" s="20">
        <f t="shared" si="1"/>
        <v>0.57485941160295484</v>
      </c>
    </row>
    <row r="20" spans="1:11" s="15" customFormat="1" x14ac:dyDescent="0.25">
      <c r="A20" s="18" t="s">
        <v>27</v>
      </c>
      <c r="B20" s="19">
        <f t="shared" si="1"/>
        <v>0.67873914970497384</v>
      </c>
      <c r="C20" s="20">
        <f t="shared" si="1"/>
        <v>0.89104973144172062</v>
      </c>
      <c r="D20" s="19">
        <f t="shared" si="1"/>
        <v>0.75269620494580891</v>
      </c>
      <c r="E20" s="20">
        <f t="shared" si="1"/>
        <v>0.8140918951593642</v>
      </c>
      <c r="F20" s="19">
        <f t="shared" si="1"/>
        <v>0.9998459743953495</v>
      </c>
      <c r="G20" s="20">
        <f t="shared" si="1"/>
        <v>0.9508958037333467</v>
      </c>
      <c r="H20" s="19">
        <f t="shared" si="1"/>
        <v>0.15372355379734048</v>
      </c>
      <c r="I20" s="20">
        <f t="shared" si="1"/>
        <v>0.82390809223324146</v>
      </c>
      <c r="J20" s="19">
        <f>J6/AVERAGE(J$3:J$13)</f>
        <v>1.0008632804904276</v>
      </c>
      <c r="K20" s="20">
        <f t="shared" si="1"/>
        <v>0.70836414059588182</v>
      </c>
    </row>
    <row r="21" spans="1:11" s="15" customFormat="1" x14ac:dyDescent="0.25">
      <c r="A21" s="18" t="s">
        <v>28</v>
      </c>
      <c r="B21" s="19">
        <f t="shared" si="1"/>
        <v>1.1969087443685358</v>
      </c>
      <c r="C21" s="20">
        <f>C7/AVERAGE(C$3:C$13)</f>
        <v>0.90767187929164872</v>
      </c>
      <c r="D21" s="19">
        <f t="shared" si="1"/>
        <v>1.2768476377116877</v>
      </c>
      <c r="E21" s="20">
        <f t="shared" si="1"/>
        <v>0.79235578739030277</v>
      </c>
      <c r="F21" s="19">
        <f t="shared" si="1"/>
        <v>1.3918679397719074</v>
      </c>
      <c r="G21" s="20">
        <f t="shared" si="1"/>
        <v>0.82939061673324843</v>
      </c>
      <c r="H21" s="19">
        <f t="shared" si="1"/>
        <v>0.71543985655524245</v>
      </c>
      <c r="I21" s="20">
        <f t="shared" si="1"/>
        <v>0.91857226477103382</v>
      </c>
      <c r="J21" s="19">
        <f t="shared" si="1"/>
        <v>0.88770385763142223</v>
      </c>
      <c r="K21" s="20">
        <f t="shared" si="1"/>
        <v>0.60670255846821186</v>
      </c>
    </row>
    <row r="22" spans="1:11" s="15" customFormat="1" x14ac:dyDescent="0.25">
      <c r="A22" s="18" t="s">
        <v>29</v>
      </c>
      <c r="B22" s="19">
        <f t="shared" si="1"/>
        <v>1.1375255701137479</v>
      </c>
      <c r="C22" s="20">
        <f t="shared" si="1"/>
        <v>0.99878033482796136</v>
      </c>
      <c r="D22" s="19">
        <f t="shared" si="1"/>
        <v>1.1625251218624755</v>
      </c>
      <c r="E22" s="20">
        <f t="shared" si="1"/>
        <v>0.9402658775986823</v>
      </c>
      <c r="F22" s="19">
        <f t="shared" si="1"/>
        <v>0.97963658136704412</v>
      </c>
      <c r="G22" s="20">
        <f t="shared" si="1"/>
        <v>0.69895295671390278</v>
      </c>
      <c r="H22" s="19">
        <f t="shared" si="1"/>
        <v>1.0628185861113122</v>
      </c>
      <c r="I22" s="20">
        <f t="shared" si="1"/>
        <v>0.91486834907139947</v>
      </c>
      <c r="J22" s="19">
        <f t="shared" si="1"/>
        <v>0.58466086353691638</v>
      </c>
      <c r="K22" s="20">
        <f t="shared" si="1"/>
        <v>0.67135848074278281</v>
      </c>
    </row>
    <row r="23" spans="1:11" s="15" customFormat="1" x14ac:dyDescent="0.25">
      <c r="A23" s="18" t="s">
        <v>30</v>
      </c>
      <c r="B23" s="19">
        <f t="shared" si="1"/>
        <v>0.71629904661248389</v>
      </c>
      <c r="C23" s="20">
        <f t="shared" si="1"/>
        <v>0.85156134520008109</v>
      </c>
      <c r="D23" s="19">
        <f t="shared" si="1"/>
        <v>1.2772336344338218</v>
      </c>
      <c r="E23" s="20">
        <f t="shared" si="1"/>
        <v>0.97439882784823384</v>
      </c>
      <c r="F23" s="19">
        <f>F9/AVERAGE(F$3:F$13)</f>
        <v>0.76297906689111494</v>
      </c>
      <c r="G23" s="20">
        <f t="shared" si="1"/>
        <v>0.92707993704744895</v>
      </c>
      <c r="H23" s="19">
        <f t="shared" si="1"/>
        <v>1.2816182096731992</v>
      </c>
      <c r="I23" s="20">
        <f>I9/AVERAGE(I$3:I$13)</f>
        <v>0.93797376593363169</v>
      </c>
      <c r="J23" s="19">
        <f t="shared" si="1"/>
        <v>0.52738634023101383</v>
      </c>
      <c r="K23" s="20">
        <f t="shared" si="1"/>
        <v>0.65576864656971667</v>
      </c>
    </row>
    <row r="24" spans="1:11" s="15" customFormat="1" x14ac:dyDescent="0.25">
      <c r="A24" s="18" t="s">
        <v>31</v>
      </c>
      <c r="B24" s="19">
        <f t="shared" si="1"/>
        <v>0.67590647062862108</v>
      </c>
      <c r="C24" s="20">
        <f t="shared" si="1"/>
        <v>1.0129898863161917</v>
      </c>
      <c r="D24" s="19">
        <f t="shared" si="1"/>
        <v>1.1841745116658839</v>
      </c>
      <c r="E24" s="20">
        <f t="shared" si="1"/>
        <v>0.93349797206242924</v>
      </c>
      <c r="F24" s="19">
        <f t="shared" si="1"/>
        <v>0.79261170576946849</v>
      </c>
      <c r="G24" s="20">
        <f t="shared" si="1"/>
        <v>1.1328157133000121</v>
      </c>
      <c r="H24" s="19">
        <f t="shared" si="1"/>
        <v>1.0008605788881693</v>
      </c>
      <c r="I24" s="20">
        <f t="shared" si="1"/>
        <v>0.95753810985045584</v>
      </c>
      <c r="J24" s="19">
        <f t="shared" si="1"/>
        <v>2.0425810033012231</v>
      </c>
      <c r="K24" s="20">
        <f t="shared" si="1"/>
        <v>1.4321108551673241</v>
      </c>
    </row>
    <row r="25" spans="1:11" s="15" customFormat="1" x14ac:dyDescent="0.25">
      <c r="A25" s="18" t="s">
        <v>32</v>
      </c>
      <c r="B25" s="19">
        <f t="shared" si="1"/>
        <v>0.8449920044935928</v>
      </c>
      <c r="C25" s="20">
        <f t="shared" si="1"/>
        <v>0.99521018780775206</v>
      </c>
      <c r="D25" s="19">
        <f t="shared" si="1"/>
        <v>1.3339976115923242</v>
      </c>
      <c r="E25" s="20">
        <f t="shared" si="1"/>
        <v>1.0706104800469072</v>
      </c>
      <c r="F25" s="19">
        <f t="shared" si="1"/>
        <v>0.97483387668659005</v>
      </c>
      <c r="G25" s="20">
        <f t="shared" si="1"/>
        <v>1.1419098484748638</v>
      </c>
      <c r="H25" s="19">
        <f t="shared" si="1"/>
        <v>1.3875013602247743</v>
      </c>
      <c r="I25" s="20">
        <f t="shared" si="1"/>
        <v>0.96754888343029333</v>
      </c>
      <c r="J25" s="19">
        <f t="shared" si="1"/>
        <v>1.254815142611913</v>
      </c>
      <c r="K25" s="20">
        <f t="shared" si="1"/>
        <v>1.3961341351207783</v>
      </c>
    </row>
    <row r="26" spans="1:11" s="15" customFormat="1" x14ac:dyDescent="0.25">
      <c r="A26" s="18" t="s">
        <v>33</v>
      </c>
      <c r="B26" s="19">
        <f t="shared" si="1"/>
        <v>1.7531971606510017</v>
      </c>
      <c r="C26" s="20">
        <f t="shared" si="1"/>
        <v>0.89403407149321756</v>
      </c>
      <c r="D26" s="19">
        <f t="shared" si="1"/>
        <v>1.1448296471276902</v>
      </c>
      <c r="E26" s="20">
        <f t="shared" si="1"/>
        <v>0.86153877816807023</v>
      </c>
      <c r="F26" s="19">
        <f t="shared" si="1"/>
        <v>1.3434143125516453</v>
      </c>
      <c r="G26" s="20">
        <f t="shared" si="1"/>
        <v>1.125535314585268</v>
      </c>
      <c r="H26" s="19">
        <f t="shared" si="1"/>
        <v>0.85369143500672184</v>
      </c>
      <c r="I26" s="20">
        <f t="shared" si="1"/>
        <v>0.89202604243934835</v>
      </c>
      <c r="J26" s="19">
        <f t="shared" si="1"/>
        <v>0.93580590123209273</v>
      </c>
      <c r="K26" s="20">
        <f t="shared" si="1"/>
        <v>1.4996801281370187</v>
      </c>
    </row>
    <row r="27" spans="1:11" s="15" customFormat="1" ht="15.75" thickBot="1" x14ac:dyDescent="0.3">
      <c r="A27" s="21" t="s">
        <v>34</v>
      </c>
      <c r="B27" s="22">
        <f t="shared" si="1"/>
        <v>1.2355738342251936</v>
      </c>
      <c r="C27" s="23">
        <f t="shared" si="1"/>
        <v>0.83814097366329154</v>
      </c>
      <c r="D27" s="22">
        <f>D13/AVERAGE(D$3:D$13)</f>
        <v>0.71634741164612503</v>
      </c>
      <c r="E27" s="23">
        <f>E13/AVERAGE(E$3:E$13)</f>
        <v>0.87138808577858973</v>
      </c>
      <c r="F27" s="22">
        <f t="shared" si="1"/>
        <v>1.1232794280201941</v>
      </c>
      <c r="G27" s="23">
        <f t="shared" si="1"/>
        <v>0.89536243132274385</v>
      </c>
      <c r="H27" s="22">
        <f>H13/AVERAGE(H$3:H$13)</f>
        <v>2.1609294673275397</v>
      </c>
      <c r="I27" s="23">
        <f t="shared" si="1"/>
        <v>1.1783145444514926</v>
      </c>
      <c r="J27" s="22">
        <f t="shared" si="1"/>
        <v>1.3369434156794275</v>
      </c>
      <c r="K27" s="23">
        <f t="shared" si="1"/>
        <v>1.5073879327712758</v>
      </c>
    </row>
    <row r="28" spans="1:11" s="15" customFormat="1" ht="15.75" thickBot="1" x14ac:dyDescent="0.3">
      <c r="B28" s="24"/>
      <c r="C28" s="24"/>
      <c r="D28" s="24"/>
      <c r="E28" s="24"/>
      <c r="F28" s="24"/>
      <c r="G28" s="24"/>
      <c r="H28" s="24"/>
      <c r="I28" s="24"/>
      <c r="J28" s="24"/>
      <c r="K28" s="25"/>
    </row>
    <row r="29" spans="1:11" s="15" customFormat="1" x14ac:dyDescent="0.25">
      <c r="A29" s="44" t="s">
        <v>13</v>
      </c>
      <c r="B29" s="37" t="s">
        <v>14</v>
      </c>
      <c r="C29" s="38"/>
      <c r="D29" s="37" t="s">
        <v>15</v>
      </c>
      <c r="E29" s="38"/>
      <c r="F29" s="37" t="s">
        <v>16</v>
      </c>
      <c r="G29" s="38"/>
      <c r="H29" s="37" t="s">
        <v>17</v>
      </c>
      <c r="I29" s="38"/>
      <c r="J29" s="39" t="s">
        <v>18</v>
      </c>
      <c r="K29" s="38"/>
    </row>
    <row r="30" spans="1:11" s="15" customFormat="1" ht="15.75" thickBot="1" x14ac:dyDescent="0.3">
      <c r="A30" s="45"/>
      <c r="B30" s="12" t="s">
        <v>1</v>
      </c>
      <c r="C30" s="13" t="s">
        <v>19</v>
      </c>
      <c r="D30" s="12" t="s">
        <v>1</v>
      </c>
      <c r="E30" s="13" t="s">
        <v>19</v>
      </c>
      <c r="F30" s="12" t="s">
        <v>1</v>
      </c>
      <c r="G30" s="13" t="s">
        <v>19</v>
      </c>
      <c r="H30" s="12" t="s">
        <v>1</v>
      </c>
      <c r="I30" s="13" t="s">
        <v>19</v>
      </c>
      <c r="J30" s="14" t="s">
        <v>1</v>
      </c>
      <c r="K30" s="13" t="s">
        <v>19</v>
      </c>
    </row>
    <row r="31" spans="1:11" s="15" customFormat="1" x14ac:dyDescent="0.25">
      <c r="A31" s="18" t="s">
        <v>2</v>
      </c>
      <c r="B31" s="29">
        <f>B17/$C17</f>
        <v>1.0119511283447367</v>
      </c>
      <c r="C31" s="30"/>
      <c r="D31" s="29">
        <f>D17/$E17</f>
        <v>0.47433788833510548</v>
      </c>
      <c r="E31" s="30"/>
      <c r="F31" s="29">
        <f>F17/$G17</f>
        <v>0.90565588401028796</v>
      </c>
      <c r="G31" s="30"/>
      <c r="H31" s="29">
        <f>H17/$I17</f>
        <v>0.51901866488826454</v>
      </c>
      <c r="I31" s="30"/>
      <c r="J31" s="46">
        <f>J17/$K17</f>
        <v>1.0446745252076757</v>
      </c>
      <c r="K31" s="31"/>
    </row>
    <row r="32" spans="1:11" s="15" customFormat="1" x14ac:dyDescent="0.25">
      <c r="A32" s="18" t="s">
        <v>3</v>
      </c>
      <c r="B32" s="19">
        <f t="shared" ref="B32:B41" si="2">B18/$C18</f>
        <v>0.46414668759959449</v>
      </c>
      <c r="C32" s="32"/>
      <c r="D32" s="19">
        <f t="shared" ref="D32:D41" si="3">D18/$E18</f>
        <v>0.56767556341054914</v>
      </c>
      <c r="E32" s="32"/>
      <c r="F32" s="19">
        <f>F18/$G18</f>
        <v>0.92202159161225772</v>
      </c>
      <c r="G32" s="32"/>
      <c r="H32" s="19">
        <f t="shared" ref="H32:H41" si="4">H18/$I18</f>
        <v>0.86328995608641623</v>
      </c>
      <c r="I32" s="32"/>
      <c r="J32" s="47">
        <f t="shared" ref="J32:J41" si="5">J18/$K18</f>
        <v>0.79851860724254176</v>
      </c>
      <c r="K32" s="33"/>
    </row>
    <row r="33" spans="1:11" s="15" customFormat="1" x14ac:dyDescent="0.25">
      <c r="A33" s="18" t="s">
        <v>4</v>
      </c>
      <c r="B33" s="19">
        <f t="shared" si="2"/>
        <v>0.82918373793637334</v>
      </c>
      <c r="C33" s="32"/>
      <c r="D33" s="19">
        <f t="shared" si="3"/>
        <v>0.74379524647140915</v>
      </c>
      <c r="E33" s="32"/>
      <c r="F33" s="19">
        <f t="shared" ref="F33:F41" si="6">F19/$G19</f>
        <v>0.57808704883120809</v>
      </c>
      <c r="G33" s="32"/>
      <c r="H33" s="19">
        <f t="shared" si="4"/>
        <v>0.7612728763802481</v>
      </c>
      <c r="I33" s="32"/>
      <c r="J33" s="47">
        <f t="shared" si="5"/>
        <v>1.0381103558885878</v>
      </c>
      <c r="K33" s="33"/>
    </row>
    <row r="34" spans="1:11" s="15" customFormat="1" x14ac:dyDescent="0.25">
      <c r="A34" s="18" t="s">
        <v>27</v>
      </c>
      <c r="B34" s="19">
        <f t="shared" si="2"/>
        <v>0.76172981793818872</v>
      </c>
      <c r="C34" s="32"/>
      <c r="D34" s="19">
        <f t="shared" si="3"/>
        <v>0.9245838331291375</v>
      </c>
      <c r="E34" s="32"/>
      <c r="F34" s="19">
        <f t="shared" si="6"/>
        <v>1.0514779542299144</v>
      </c>
      <c r="G34" s="32"/>
      <c r="H34" s="19">
        <f>H20/$I20</f>
        <v>0.18657852161721775</v>
      </c>
      <c r="I34" s="32"/>
      <c r="J34" s="47">
        <f t="shared" si="5"/>
        <v>1.4129220031500933</v>
      </c>
      <c r="K34" s="33"/>
    </row>
    <row r="35" spans="1:11" s="15" customFormat="1" x14ac:dyDescent="0.25">
      <c r="A35" s="18" t="s">
        <v>28</v>
      </c>
      <c r="B35" s="19">
        <f t="shared" si="2"/>
        <v>1.3186579552322464</v>
      </c>
      <c r="C35" s="32"/>
      <c r="D35" s="19">
        <f t="shared" si="3"/>
        <v>1.6114574513516255</v>
      </c>
      <c r="E35" s="32"/>
      <c r="F35" s="19">
        <f>F21/$G21</f>
        <v>1.6781814403135029</v>
      </c>
      <c r="G35" s="32"/>
      <c r="H35" s="19">
        <f t="shared" si="4"/>
        <v>0.77886072113615934</v>
      </c>
      <c r="I35" s="32"/>
      <c r="J35" s="47">
        <f t="shared" si="5"/>
        <v>1.4631615529571456</v>
      </c>
      <c r="K35" s="33"/>
    </row>
    <row r="36" spans="1:11" s="15" customFormat="1" x14ac:dyDescent="0.25">
      <c r="A36" s="18" t="s">
        <v>29</v>
      </c>
      <c r="B36" s="19">
        <f>B22/$C22</f>
        <v>1.1389146646641628</v>
      </c>
      <c r="C36" s="32"/>
      <c r="D36" s="19">
        <f t="shared" si="3"/>
        <v>1.2363791450471591</v>
      </c>
      <c r="E36" s="32"/>
      <c r="F36" s="19">
        <f t="shared" si="6"/>
        <v>1.4015772763488452</v>
      </c>
      <c r="G36" s="32"/>
      <c r="H36" s="19">
        <f t="shared" si="4"/>
        <v>1.1617175161760527</v>
      </c>
      <c r="I36" s="32"/>
      <c r="J36" s="47">
        <f t="shared" si="5"/>
        <v>0.87086240854521524</v>
      </c>
      <c r="K36" s="33"/>
    </row>
    <row r="37" spans="1:11" s="15" customFormat="1" x14ac:dyDescent="0.25">
      <c r="A37" s="18" t="s">
        <v>30</v>
      </c>
      <c r="B37" s="19">
        <f t="shared" si="2"/>
        <v>0.84115965414586047</v>
      </c>
      <c r="C37" s="32"/>
      <c r="D37" s="19">
        <f t="shared" si="3"/>
        <v>1.3107914315274152</v>
      </c>
      <c r="E37" s="32"/>
      <c r="F37" s="19">
        <f t="shared" si="6"/>
        <v>0.82299167137737861</v>
      </c>
      <c r="G37" s="32"/>
      <c r="H37" s="19">
        <f t="shared" si="4"/>
        <v>1.3663689286634939</v>
      </c>
      <c r="I37" s="32"/>
      <c r="J37" s="47">
        <f t="shared" si="5"/>
        <v>0.80422622061871607</v>
      </c>
      <c r="K37" s="33"/>
    </row>
    <row r="38" spans="1:11" s="15" customFormat="1" x14ac:dyDescent="0.25">
      <c r="A38" s="18" t="s">
        <v>31</v>
      </c>
      <c r="B38" s="19">
        <f t="shared" si="2"/>
        <v>0.66723911043831052</v>
      </c>
      <c r="C38" s="32"/>
      <c r="D38" s="19">
        <f t="shared" si="3"/>
        <v>1.2685346375735782</v>
      </c>
      <c r="E38" s="32"/>
      <c r="F38" s="19">
        <f t="shared" si="6"/>
        <v>0.69968283142940058</v>
      </c>
      <c r="G38" s="32"/>
      <c r="H38" s="19">
        <f t="shared" si="4"/>
        <v>1.0452435977138073</v>
      </c>
      <c r="I38" s="32"/>
      <c r="J38" s="47">
        <f t="shared" si="5"/>
        <v>1.4262729703718176</v>
      </c>
      <c r="K38" s="33"/>
    </row>
    <row r="39" spans="1:11" s="15" customFormat="1" x14ac:dyDescent="0.25">
      <c r="A39" s="18" t="s">
        <v>32</v>
      </c>
      <c r="B39" s="19">
        <f t="shared" si="2"/>
        <v>0.84905883686233186</v>
      </c>
      <c r="C39" s="32"/>
      <c r="D39" s="19">
        <f t="shared" si="3"/>
        <v>1.2460158353147048</v>
      </c>
      <c r="E39" s="32"/>
      <c r="F39" s="19">
        <f>F25/$G25</f>
        <v>0.85368724859373046</v>
      </c>
      <c r="G39" s="32"/>
      <c r="H39" s="19">
        <f t="shared" si="4"/>
        <v>1.434037477574885</v>
      </c>
      <c r="I39" s="32"/>
      <c r="J39" s="47">
        <f t="shared" si="5"/>
        <v>0.89877835592305755</v>
      </c>
      <c r="K39" s="33"/>
    </row>
    <row r="40" spans="1:11" s="15" customFormat="1" x14ac:dyDescent="0.25">
      <c r="A40" s="18" t="s">
        <v>33</v>
      </c>
      <c r="B40" s="19">
        <f t="shared" si="2"/>
        <v>1.960995913413913</v>
      </c>
      <c r="C40" s="32"/>
      <c r="D40" s="19">
        <f t="shared" si="3"/>
        <v>1.3288196377671988</v>
      </c>
      <c r="E40" s="32"/>
      <c r="F40" s="19">
        <f t="shared" si="6"/>
        <v>1.1935781091388149</v>
      </c>
      <c r="G40" s="32"/>
      <c r="H40" s="19">
        <f t="shared" si="4"/>
        <v>0.95702523737110179</v>
      </c>
      <c r="I40" s="32"/>
      <c r="J40" s="47">
        <f>J26/$K26</f>
        <v>0.62400366829865239</v>
      </c>
      <c r="K40" s="33"/>
    </row>
    <row r="41" spans="1:11" s="15" customFormat="1" ht="15.75" thickBot="1" x14ac:dyDescent="0.3">
      <c r="A41" s="21" t="s">
        <v>34</v>
      </c>
      <c r="B41" s="22">
        <f t="shared" si="2"/>
        <v>1.4741837865589944</v>
      </c>
      <c r="C41" s="34"/>
      <c r="D41" s="22">
        <f t="shared" si="3"/>
        <v>0.822076206155682</v>
      </c>
      <c r="E41" s="34"/>
      <c r="F41" s="22">
        <f t="shared" si="6"/>
        <v>1.2545527807781058</v>
      </c>
      <c r="G41" s="34"/>
      <c r="H41" s="22">
        <f t="shared" si="4"/>
        <v>1.8339156361117954</v>
      </c>
      <c r="I41" s="34"/>
      <c r="J41" s="48">
        <f t="shared" si="5"/>
        <v>0.88692723791513151</v>
      </c>
      <c r="K41" s="35"/>
    </row>
  </sheetData>
  <mergeCells count="18">
    <mergeCell ref="A29:A30"/>
    <mergeCell ref="B29:C29"/>
    <mergeCell ref="J1:K1"/>
    <mergeCell ref="A15:A16"/>
    <mergeCell ref="B15:C15"/>
    <mergeCell ref="D15:E15"/>
    <mergeCell ref="F15:G15"/>
    <mergeCell ref="H15:I15"/>
    <mergeCell ref="A1:A2"/>
    <mergeCell ref="B1:C1"/>
    <mergeCell ref="D1:E1"/>
    <mergeCell ref="F1:G1"/>
    <mergeCell ref="H1:I1"/>
    <mergeCell ref="D29:E29"/>
    <mergeCell ref="F29:G29"/>
    <mergeCell ref="H29:I29"/>
    <mergeCell ref="J29:K29"/>
    <mergeCell ref="J15:K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10" workbookViewId="0">
      <selection activeCell="H31" sqref="H31:H41"/>
    </sheetView>
  </sheetViews>
  <sheetFormatPr defaultRowHeight="15" x14ac:dyDescent="0.25"/>
  <cols>
    <col min="1" max="1" width="28.7109375" customWidth="1"/>
    <col min="2" max="10" width="15" style="1" customWidth="1"/>
    <col min="11" max="11" width="12.5703125" customWidth="1"/>
  </cols>
  <sheetData>
    <row r="1" spans="1:11" x14ac:dyDescent="0.25">
      <c r="A1" s="40" t="s">
        <v>13</v>
      </c>
      <c r="B1" s="37" t="s">
        <v>14</v>
      </c>
      <c r="C1" s="38"/>
      <c r="D1" s="37" t="s">
        <v>15</v>
      </c>
      <c r="E1" s="38"/>
      <c r="F1" s="37" t="s">
        <v>16</v>
      </c>
      <c r="G1" s="38"/>
      <c r="H1" s="37" t="s">
        <v>17</v>
      </c>
      <c r="I1" s="38"/>
      <c r="J1" s="39" t="s">
        <v>18</v>
      </c>
      <c r="K1" s="38"/>
    </row>
    <row r="2" spans="1:11" ht="15.75" thickBot="1" x14ac:dyDescent="0.3">
      <c r="A2" s="41"/>
      <c r="B2" s="12" t="s">
        <v>22</v>
      </c>
      <c r="C2" s="13" t="s">
        <v>19</v>
      </c>
      <c r="D2" s="12" t="s">
        <v>22</v>
      </c>
      <c r="E2" s="13" t="s">
        <v>19</v>
      </c>
      <c r="F2" s="12" t="s">
        <v>22</v>
      </c>
      <c r="G2" s="13" t="s">
        <v>19</v>
      </c>
      <c r="H2" s="12" t="s">
        <v>22</v>
      </c>
      <c r="I2" s="13" t="s">
        <v>19</v>
      </c>
      <c r="J2" s="14" t="s">
        <v>22</v>
      </c>
      <c r="K2" s="13" t="s">
        <v>19</v>
      </c>
    </row>
    <row r="3" spans="1:11" x14ac:dyDescent="0.25">
      <c r="A3" s="6" t="s">
        <v>2</v>
      </c>
      <c r="B3" s="8"/>
      <c r="C3" s="9">
        <v>6790753.3700000001</v>
      </c>
      <c r="D3" s="8">
        <v>2394113.54</v>
      </c>
      <c r="E3" s="9">
        <v>2201011.5</v>
      </c>
      <c r="F3" s="8">
        <v>2263761.08</v>
      </c>
      <c r="G3" s="9">
        <v>712026.24</v>
      </c>
      <c r="H3" s="8">
        <v>1463909.91</v>
      </c>
      <c r="I3" s="9">
        <v>1081026.92</v>
      </c>
      <c r="J3" s="2">
        <v>572189.13</v>
      </c>
      <c r="K3" s="3">
        <v>2189550</v>
      </c>
    </row>
    <row r="4" spans="1:11" x14ac:dyDescent="0.25">
      <c r="A4" s="6" t="s">
        <v>3</v>
      </c>
      <c r="B4" s="8"/>
      <c r="C4" s="9">
        <v>7015389.9000000004</v>
      </c>
      <c r="D4" s="8">
        <v>2205806.3199999998</v>
      </c>
      <c r="E4" s="9">
        <v>2301730.5699999998</v>
      </c>
      <c r="F4" s="8">
        <v>2080033.43</v>
      </c>
      <c r="G4" s="9">
        <v>740464.24</v>
      </c>
      <c r="H4" s="8">
        <v>1387780.63</v>
      </c>
      <c r="I4" s="9">
        <v>899654.09</v>
      </c>
      <c r="J4" s="2">
        <v>550625.69999999995</v>
      </c>
      <c r="K4" s="3">
        <v>1596614</v>
      </c>
    </row>
    <row r="5" spans="1:11" x14ac:dyDescent="0.25">
      <c r="A5" s="6" t="s">
        <v>4</v>
      </c>
      <c r="B5" s="8"/>
      <c r="C5" s="9">
        <v>6648079.6500000004</v>
      </c>
      <c r="D5" s="8">
        <v>2500502.16</v>
      </c>
      <c r="E5" s="9">
        <v>1410434.62</v>
      </c>
      <c r="F5" s="8">
        <v>1838663.16</v>
      </c>
      <c r="G5" s="9">
        <v>767130.07</v>
      </c>
      <c r="H5" s="8">
        <v>1885033.14</v>
      </c>
      <c r="I5" s="9">
        <v>755424</v>
      </c>
      <c r="J5" s="2">
        <v>569844.09</v>
      </c>
      <c r="K5" s="3">
        <v>1117516.0900000001</v>
      </c>
    </row>
    <row r="6" spans="1:11" x14ac:dyDescent="0.25">
      <c r="A6" s="6" t="s">
        <v>5</v>
      </c>
      <c r="B6" s="8"/>
      <c r="C6" s="9">
        <v>5047893.3499999996</v>
      </c>
      <c r="D6" s="8">
        <v>3024263.07</v>
      </c>
      <c r="E6" s="9">
        <v>1286493.6499999999</v>
      </c>
      <c r="F6" s="8">
        <v>2672878.13</v>
      </c>
      <c r="G6" s="9">
        <v>639960.93000000005</v>
      </c>
      <c r="H6" s="8">
        <v>2123672.56</v>
      </c>
      <c r="I6" s="9">
        <v>661230.21</v>
      </c>
      <c r="J6" s="2">
        <v>1377020</v>
      </c>
      <c r="K6" s="3">
        <v>1377046.82</v>
      </c>
    </row>
    <row r="7" spans="1:11" x14ac:dyDescent="0.25">
      <c r="A7" s="6" t="s">
        <v>6</v>
      </c>
      <c r="B7" s="8"/>
      <c r="C7" s="9">
        <v>5142059.62</v>
      </c>
      <c r="D7" s="8">
        <v>3200436.8</v>
      </c>
      <c r="E7" s="9">
        <v>1252144.5</v>
      </c>
      <c r="F7" s="8">
        <v>2408068.77</v>
      </c>
      <c r="G7" s="9">
        <v>558186.91</v>
      </c>
      <c r="H7" s="8">
        <v>1745327.98</v>
      </c>
      <c r="I7" s="9">
        <v>737203.26</v>
      </c>
      <c r="J7" s="2">
        <v>1323548.28</v>
      </c>
      <c r="K7" s="3">
        <v>1179418.58</v>
      </c>
    </row>
    <row r="8" spans="1:11" x14ac:dyDescent="0.25">
      <c r="A8" s="6" t="s">
        <v>7</v>
      </c>
      <c r="B8" s="8"/>
      <c r="C8" s="9">
        <v>5658198.9000000004</v>
      </c>
      <c r="D8" s="8">
        <v>2097149.54</v>
      </c>
      <c r="E8" s="9">
        <v>1485883.95</v>
      </c>
      <c r="F8" s="8">
        <v>1942662.8</v>
      </c>
      <c r="G8" s="9">
        <v>470401.26</v>
      </c>
      <c r="H8" s="8">
        <v>1491027.55</v>
      </c>
      <c r="I8" s="9">
        <v>734230.67</v>
      </c>
      <c r="J8" s="2">
        <v>919192.25</v>
      </c>
      <c r="K8" s="3">
        <v>1305108.5</v>
      </c>
    </row>
    <row r="9" spans="1:11" x14ac:dyDescent="0.25">
      <c r="A9" s="6" t="s">
        <v>8</v>
      </c>
      <c r="B9" s="8"/>
      <c r="C9" s="9">
        <v>4824187.3600000003</v>
      </c>
      <c r="D9" s="8">
        <v>1917097.37</v>
      </c>
      <c r="E9" s="9">
        <v>1539823.59</v>
      </c>
      <c r="F9" s="8">
        <v>1932533.28</v>
      </c>
      <c r="G9" s="9">
        <v>623932.65</v>
      </c>
      <c r="H9" s="8">
        <v>1698193.69</v>
      </c>
      <c r="I9" s="9">
        <v>752774</v>
      </c>
      <c r="J9" s="2">
        <v>630883.6</v>
      </c>
      <c r="K9" s="3">
        <v>1274802.1499999999</v>
      </c>
    </row>
    <row r="10" spans="1:11" x14ac:dyDescent="0.25">
      <c r="A10" s="6" t="s">
        <v>9</v>
      </c>
      <c r="B10" s="8"/>
      <c r="C10" s="9">
        <v>5738697.5499999998</v>
      </c>
      <c r="D10" s="8">
        <v>2014306.22</v>
      </c>
      <c r="E10" s="9">
        <v>1475188.76</v>
      </c>
      <c r="F10" s="8">
        <v>2143493.83</v>
      </c>
      <c r="G10" s="9">
        <v>762394.57</v>
      </c>
      <c r="H10" s="8">
        <v>1951817.85</v>
      </c>
      <c r="I10" s="9">
        <v>768475.43</v>
      </c>
      <c r="J10" s="2">
        <v>1470560.3</v>
      </c>
      <c r="K10" s="3">
        <v>2783997.08</v>
      </c>
    </row>
    <row r="11" spans="1:11" x14ac:dyDescent="0.25">
      <c r="A11" s="6" t="s">
        <v>10</v>
      </c>
      <c r="B11" s="8"/>
      <c r="C11" s="9">
        <v>5637973.6299999999</v>
      </c>
      <c r="D11" s="8">
        <v>1651970.36</v>
      </c>
      <c r="E11" s="9">
        <v>1691865</v>
      </c>
      <c r="F11" s="8">
        <v>2706979.17</v>
      </c>
      <c r="G11" s="9">
        <v>768515</v>
      </c>
      <c r="H11" s="8">
        <v>1773892.65</v>
      </c>
      <c r="I11" s="9">
        <v>776509.61</v>
      </c>
      <c r="J11" s="2">
        <v>994461.33</v>
      </c>
      <c r="K11" s="3">
        <v>2714059</v>
      </c>
    </row>
    <row r="12" spans="1:11" x14ac:dyDescent="0.25">
      <c r="A12" s="6" t="s">
        <v>11</v>
      </c>
      <c r="B12" s="8"/>
      <c r="C12" s="9">
        <v>5064799.96</v>
      </c>
      <c r="D12" s="8">
        <v>2031612.19</v>
      </c>
      <c r="E12" s="9">
        <v>1361473.04</v>
      </c>
      <c r="F12" s="8">
        <v>2689752.49</v>
      </c>
      <c r="G12" s="9">
        <v>757494.8</v>
      </c>
      <c r="H12" s="8">
        <v>932091.52</v>
      </c>
      <c r="I12" s="9">
        <v>715898.5</v>
      </c>
      <c r="J12" s="2">
        <v>742663</v>
      </c>
      <c r="K12" s="3">
        <v>2915350.5</v>
      </c>
    </row>
    <row r="13" spans="1:11" ht="15.75" thickBot="1" x14ac:dyDescent="0.3">
      <c r="A13" s="7" t="s">
        <v>12</v>
      </c>
      <c r="B13" s="10"/>
      <c r="C13" s="11">
        <v>4748159.5</v>
      </c>
      <c r="D13" s="10">
        <v>1511972.55</v>
      </c>
      <c r="E13" s="11">
        <v>1377037.71</v>
      </c>
      <c r="F13" s="10">
        <v>2296265.2400000002</v>
      </c>
      <c r="G13" s="11">
        <v>602586.5</v>
      </c>
      <c r="H13" s="10">
        <v>2982337.77</v>
      </c>
      <c r="I13" s="11">
        <v>945660.3</v>
      </c>
      <c r="J13" s="4">
        <v>672709.45</v>
      </c>
      <c r="K13" s="5">
        <v>2930334.33</v>
      </c>
    </row>
    <row r="14" spans="1:11" ht="15.75" thickBot="1" x14ac:dyDescent="0.3"/>
    <row r="15" spans="1:11" s="15" customFormat="1" x14ac:dyDescent="0.25">
      <c r="A15" s="42" t="s">
        <v>13</v>
      </c>
      <c r="B15" s="37" t="s">
        <v>14</v>
      </c>
      <c r="C15" s="38"/>
      <c r="D15" s="37" t="s">
        <v>15</v>
      </c>
      <c r="E15" s="38"/>
      <c r="F15" s="37" t="s">
        <v>16</v>
      </c>
      <c r="G15" s="38"/>
      <c r="H15" s="37" t="s">
        <v>17</v>
      </c>
      <c r="I15" s="38"/>
      <c r="J15" s="39" t="s">
        <v>18</v>
      </c>
      <c r="K15" s="38"/>
    </row>
    <row r="16" spans="1:11" s="15" customFormat="1" ht="15.75" thickBot="1" x14ac:dyDescent="0.3">
      <c r="A16" s="43"/>
      <c r="B16" s="12" t="s">
        <v>22</v>
      </c>
      <c r="C16" s="13" t="s">
        <v>19</v>
      </c>
      <c r="D16" s="12" t="s">
        <v>22</v>
      </c>
      <c r="E16" s="13" t="s">
        <v>19</v>
      </c>
      <c r="F16" s="12" t="s">
        <v>22</v>
      </c>
      <c r="G16" s="13" t="s">
        <v>19</v>
      </c>
      <c r="H16" s="12" t="s">
        <v>22</v>
      </c>
      <c r="I16" s="13" t="s">
        <v>19</v>
      </c>
      <c r="J16" s="14" t="s">
        <v>22</v>
      </c>
      <c r="K16" s="13" t="s">
        <v>19</v>
      </c>
    </row>
    <row r="17" spans="1:11" s="15" customFormat="1" x14ac:dyDescent="0.25">
      <c r="A17" s="18" t="s">
        <v>2</v>
      </c>
      <c r="B17" s="29" t="e">
        <f>B3/AVERAGE(B$3:B$13)</f>
        <v>#DIV/0!</v>
      </c>
      <c r="C17" s="36">
        <f t="shared" ref="C17:K17" si="0">C3/AVERAGE(C$3:C$13)</f>
        <v>1.1986978620745741</v>
      </c>
      <c r="D17" s="19">
        <f>D3/AVERAGE(D$3:D$13)</f>
        <v>1.0727525389297219</v>
      </c>
      <c r="E17" s="20">
        <f t="shared" si="0"/>
        <v>1.3927978760738966</v>
      </c>
      <c r="F17" s="19">
        <f t="shared" si="0"/>
        <v>0.99704827906819848</v>
      </c>
      <c r="G17" s="20">
        <f t="shared" si="0"/>
        <v>1.0579751544583085</v>
      </c>
      <c r="H17" s="19">
        <f t="shared" si="0"/>
        <v>0.82855355676919396</v>
      </c>
      <c r="I17" s="20">
        <f t="shared" si="0"/>
        <v>1.3469844750589617</v>
      </c>
      <c r="J17" s="19">
        <f t="shared" si="0"/>
        <v>0.64070383550189935</v>
      </c>
      <c r="K17" s="20">
        <f t="shared" si="0"/>
        <v>1.1263224180291218</v>
      </c>
    </row>
    <row r="18" spans="1:11" s="15" customFormat="1" x14ac:dyDescent="0.25">
      <c r="A18" s="18" t="s">
        <v>3</v>
      </c>
      <c r="B18" s="19" t="e">
        <f t="shared" ref="B18:K27" si="1">B4/AVERAGE(B$3:B$13)</f>
        <v>#DIV/0!</v>
      </c>
      <c r="C18" s="20">
        <f t="shared" si="1"/>
        <v>1.2383505064254101</v>
      </c>
      <c r="D18" s="19">
        <f t="shared" si="1"/>
        <v>0.98837598578020081</v>
      </c>
      <c r="E18" s="20">
        <f t="shared" si="1"/>
        <v>1.4565328028455824</v>
      </c>
      <c r="F18" s="19">
        <f t="shared" si="1"/>
        <v>0.91612748805886435</v>
      </c>
      <c r="G18" s="20">
        <f t="shared" si="1"/>
        <v>1.1002301947254838</v>
      </c>
      <c r="H18" s="19">
        <f t="shared" si="1"/>
        <v>0.78546539588757391</v>
      </c>
      <c r="I18" s="20">
        <f t="shared" si="1"/>
        <v>1.1209897457070708</v>
      </c>
      <c r="J18" s="19">
        <f t="shared" si="1"/>
        <v>0.61655837103357436</v>
      </c>
      <c r="K18" s="20">
        <f t="shared" si="1"/>
        <v>0.82131129279493431</v>
      </c>
    </row>
    <row r="19" spans="1:11" s="15" customFormat="1" x14ac:dyDescent="0.25">
      <c r="A19" s="18" t="s">
        <v>4</v>
      </c>
      <c r="B19" s="19" t="e">
        <f t="shared" si="1"/>
        <v>#DIV/0!</v>
      </c>
      <c r="C19" s="20">
        <f t="shared" si="1"/>
        <v>1.1735132214581492</v>
      </c>
      <c r="D19" s="19">
        <f t="shared" si="1"/>
        <v>1.120423069299902</v>
      </c>
      <c r="E19" s="20">
        <f t="shared" si="1"/>
        <v>0.89252161702794086</v>
      </c>
      <c r="F19" s="19">
        <f t="shared" si="1"/>
        <v>0.80981864899987388</v>
      </c>
      <c r="G19" s="20">
        <f t="shared" si="1"/>
        <v>1.1398520289053715</v>
      </c>
      <c r="H19" s="19">
        <f t="shared" si="1"/>
        <v>1.0669037091051605</v>
      </c>
      <c r="I19" s="20">
        <f t="shared" si="1"/>
        <v>0.94127572705307017</v>
      </c>
      <c r="J19" s="19">
        <f t="shared" si="1"/>
        <v>0.63807799721936254</v>
      </c>
      <c r="K19" s="20">
        <f t="shared" si="1"/>
        <v>0.57485941160295484</v>
      </c>
    </row>
    <row r="20" spans="1:11" s="15" customFormat="1" x14ac:dyDescent="0.25">
      <c r="A20" s="18" t="s">
        <v>27</v>
      </c>
      <c r="B20" s="19" t="e">
        <f t="shared" si="1"/>
        <v>#DIV/0!</v>
      </c>
      <c r="C20" s="20">
        <f t="shared" si="1"/>
        <v>0.89104973144172062</v>
      </c>
      <c r="D20" s="19">
        <f t="shared" si="1"/>
        <v>1.3551094517989715</v>
      </c>
      <c r="E20" s="20">
        <f t="shared" si="1"/>
        <v>0.8140918951593642</v>
      </c>
      <c r="F20" s="19">
        <f t="shared" si="1"/>
        <v>1.1772393134683294</v>
      </c>
      <c r="G20" s="20">
        <f t="shared" si="1"/>
        <v>0.9508958037333467</v>
      </c>
      <c r="H20" s="19">
        <f t="shared" si="1"/>
        <v>1.2019704498080346</v>
      </c>
      <c r="I20" s="20">
        <f t="shared" si="1"/>
        <v>0.82390809223324146</v>
      </c>
      <c r="J20" s="19">
        <f>J6/AVERAGE(J$3:J$13)</f>
        <v>1.5419062497094718</v>
      </c>
      <c r="K20" s="20">
        <f t="shared" si="1"/>
        <v>0.70836414059588182</v>
      </c>
    </row>
    <row r="21" spans="1:11" s="15" customFormat="1" x14ac:dyDescent="0.25">
      <c r="A21" s="18" t="s">
        <v>28</v>
      </c>
      <c r="B21" s="19" t="e">
        <f t="shared" si="1"/>
        <v>#DIV/0!</v>
      </c>
      <c r="C21" s="20">
        <f>C7/AVERAGE(C$3:C$13)</f>
        <v>0.90767187929164872</v>
      </c>
      <c r="D21" s="19">
        <f t="shared" si="1"/>
        <v>1.4340492401559677</v>
      </c>
      <c r="E21" s="20">
        <f t="shared" si="1"/>
        <v>0.79235578739030277</v>
      </c>
      <c r="F21" s="19">
        <f t="shared" si="1"/>
        <v>1.0606069890583918</v>
      </c>
      <c r="G21" s="20">
        <f t="shared" si="1"/>
        <v>0.82939061673324843</v>
      </c>
      <c r="H21" s="19">
        <f t="shared" si="1"/>
        <v>0.98783244493357703</v>
      </c>
      <c r="I21" s="20">
        <f t="shared" si="1"/>
        <v>0.91857226477103382</v>
      </c>
      <c r="J21" s="19">
        <f t="shared" si="1"/>
        <v>1.4820317531511684</v>
      </c>
      <c r="K21" s="20">
        <f t="shared" si="1"/>
        <v>0.60670255846821186</v>
      </c>
    </row>
    <row r="22" spans="1:11" s="15" customFormat="1" x14ac:dyDescent="0.25">
      <c r="A22" s="18" t="s">
        <v>29</v>
      </c>
      <c r="B22" s="19" t="e">
        <f t="shared" si="1"/>
        <v>#DIV/0!</v>
      </c>
      <c r="C22" s="20">
        <f t="shared" si="1"/>
        <v>0.99878033482796136</v>
      </c>
      <c r="D22" s="19">
        <f t="shared" si="1"/>
        <v>0.93968914003564685</v>
      </c>
      <c r="E22" s="20">
        <f t="shared" si="1"/>
        <v>0.9402658775986823</v>
      </c>
      <c r="F22" s="19">
        <f t="shared" si="1"/>
        <v>0.85562412865133619</v>
      </c>
      <c r="G22" s="20">
        <f t="shared" si="1"/>
        <v>0.69895295671390278</v>
      </c>
      <c r="H22" s="19">
        <f t="shared" si="1"/>
        <v>0.84390178067266264</v>
      </c>
      <c r="I22" s="20">
        <f t="shared" si="1"/>
        <v>0.91486834907139947</v>
      </c>
      <c r="J22" s="19">
        <f t="shared" si="1"/>
        <v>1.0292575815598257</v>
      </c>
      <c r="K22" s="20">
        <f t="shared" si="1"/>
        <v>0.67135848074278281</v>
      </c>
    </row>
    <row r="23" spans="1:11" s="15" customFormat="1" x14ac:dyDescent="0.25">
      <c r="A23" s="18" t="s">
        <v>30</v>
      </c>
      <c r="B23" s="19" t="e">
        <f t="shared" si="1"/>
        <v>#DIV/0!</v>
      </c>
      <c r="C23" s="20">
        <f t="shared" si="1"/>
        <v>0.85156134520008109</v>
      </c>
      <c r="D23" s="19">
        <f t="shared" si="1"/>
        <v>0.85901150329027098</v>
      </c>
      <c r="E23" s="20">
        <f t="shared" si="1"/>
        <v>0.97439882784823384</v>
      </c>
      <c r="F23" s="19">
        <f>F9/AVERAGE(F$3:F$13)</f>
        <v>0.85116269472484296</v>
      </c>
      <c r="G23" s="20">
        <f t="shared" si="1"/>
        <v>0.92707993704744895</v>
      </c>
      <c r="H23" s="19">
        <f t="shared" si="1"/>
        <v>0.96115506310938348</v>
      </c>
      <c r="I23" s="20">
        <f>I9/AVERAGE(I$3:I$13)</f>
        <v>0.93797376593363169</v>
      </c>
      <c r="J23" s="19">
        <f t="shared" si="1"/>
        <v>0.70642646125634379</v>
      </c>
      <c r="K23" s="20">
        <f t="shared" si="1"/>
        <v>0.65576864656971667</v>
      </c>
    </row>
    <row r="24" spans="1:11" s="15" customFormat="1" x14ac:dyDescent="0.25">
      <c r="A24" s="18" t="s">
        <v>31</v>
      </c>
      <c r="B24" s="19" t="e">
        <f t="shared" si="1"/>
        <v>#DIV/0!</v>
      </c>
      <c r="C24" s="20">
        <f t="shared" si="1"/>
        <v>1.0129898863161917</v>
      </c>
      <c r="D24" s="19">
        <f t="shared" si="1"/>
        <v>0.90256876943560937</v>
      </c>
      <c r="E24" s="20">
        <f t="shared" si="1"/>
        <v>0.93349797206242924</v>
      </c>
      <c r="F24" s="19">
        <f t="shared" si="1"/>
        <v>0.9440779123187335</v>
      </c>
      <c r="G24" s="20">
        <f t="shared" si="1"/>
        <v>1.1328157133000121</v>
      </c>
      <c r="H24" s="19">
        <f t="shared" si="1"/>
        <v>1.1047029675365072</v>
      </c>
      <c r="I24" s="20">
        <f t="shared" si="1"/>
        <v>0.95753810985045584</v>
      </c>
      <c r="J24" s="19">
        <f t="shared" si="1"/>
        <v>1.6466471925931618</v>
      </c>
      <c r="K24" s="20">
        <f t="shared" si="1"/>
        <v>1.4321108551673241</v>
      </c>
    </row>
    <row r="25" spans="1:11" s="15" customFormat="1" x14ac:dyDescent="0.25">
      <c r="A25" s="18" t="s">
        <v>32</v>
      </c>
      <c r="B25" s="19" t="e">
        <f t="shared" si="1"/>
        <v>#DIV/0!</v>
      </c>
      <c r="C25" s="20">
        <f t="shared" si="1"/>
        <v>0.99521018780775206</v>
      </c>
      <c r="D25" s="19">
        <f t="shared" si="1"/>
        <v>0.74021359819327803</v>
      </c>
      <c r="E25" s="20">
        <f t="shared" si="1"/>
        <v>1.0706104800469072</v>
      </c>
      <c r="F25" s="19">
        <f t="shared" si="1"/>
        <v>1.1922587355914609</v>
      </c>
      <c r="G25" s="20">
        <f t="shared" si="1"/>
        <v>1.1419098484748638</v>
      </c>
      <c r="H25" s="19">
        <f t="shared" si="1"/>
        <v>1.0039996685890533</v>
      </c>
      <c r="I25" s="20">
        <f t="shared" si="1"/>
        <v>0.96754888343029333</v>
      </c>
      <c r="J25" s="19">
        <f t="shared" si="1"/>
        <v>1.113539483683166</v>
      </c>
      <c r="K25" s="20">
        <f t="shared" si="1"/>
        <v>1.3961341351207783</v>
      </c>
    </row>
    <row r="26" spans="1:11" s="15" customFormat="1" x14ac:dyDescent="0.25">
      <c r="A26" s="18" t="s">
        <v>33</v>
      </c>
      <c r="B26" s="19" t="e">
        <f t="shared" si="1"/>
        <v>#DIV/0!</v>
      </c>
      <c r="C26" s="20">
        <f t="shared" si="1"/>
        <v>0.89403407149321756</v>
      </c>
      <c r="D26" s="19">
        <f t="shared" si="1"/>
        <v>0.91032321505648905</v>
      </c>
      <c r="E26" s="20">
        <f t="shared" si="1"/>
        <v>0.86153877816807023</v>
      </c>
      <c r="F26" s="19">
        <f t="shared" si="1"/>
        <v>1.1846714368257898</v>
      </c>
      <c r="G26" s="20">
        <f t="shared" si="1"/>
        <v>1.125535314585268</v>
      </c>
      <c r="H26" s="19">
        <f t="shared" si="1"/>
        <v>0.52755141477961875</v>
      </c>
      <c r="I26" s="20">
        <f t="shared" si="1"/>
        <v>0.89202604243934835</v>
      </c>
      <c r="J26" s="19">
        <f t="shared" si="1"/>
        <v>0.83159047880784986</v>
      </c>
      <c r="K26" s="20">
        <f t="shared" si="1"/>
        <v>1.4996801281370187</v>
      </c>
    </row>
    <row r="27" spans="1:11" s="15" customFormat="1" ht="15.75" thickBot="1" x14ac:dyDescent="0.3">
      <c r="A27" s="21" t="s">
        <v>34</v>
      </c>
      <c r="B27" s="22" t="e">
        <f t="shared" si="1"/>
        <v>#DIV/0!</v>
      </c>
      <c r="C27" s="23">
        <f t="shared" si="1"/>
        <v>0.83814097366329154</v>
      </c>
      <c r="D27" s="22">
        <f>D13/AVERAGE(D$3:D$13)</f>
        <v>0.67748348802394132</v>
      </c>
      <c r="E27" s="23">
        <f>E13/AVERAGE(E$3:E$13)</f>
        <v>0.87138808577858973</v>
      </c>
      <c r="F27" s="22">
        <f t="shared" si="1"/>
        <v>1.011364373234177</v>
      </c>
      <c r="G27" s="23">
        <f t="shared" si="1"/>
        <v>0.89536243132274385</v>
      </c>
      <c r="H27" s="22">
        <f>H13/AVERAGE(H$3:H$13)</f>
        <v>1.6879635488092339</v>
      </c>
      <c r="I27" s="23">
        <f t="shared" si="1"/>
        <v>1.1783145444514926</v>
      </c>
      <c r="J27" s="22">
        <f t="shared" si="1"/>
        <v>0.75326059548417701</v>
      </c>
      <c r="K27" s="23">
        <f t="shared" si="1"/>
        <v>1.5073879327712758</v>
      </c>
    </row>
    <row r="28" spans="1:11" s="15" customFormat="1" ht="15.75" thickBot="1" x14ac:dyDescent="0.3">
      <c r="B28" s="24"/>
      <c r="C28" s="24"/>
      <c r="D28" s="24"/>
      <c r="E28" s="24"/>
      <c r="F28" s="24"/>
      <c r="G28" s="24"/>
      <c r="H28" s="24"/>
      <c r="I28" s="24"/>
      <c r="J28" s="24"/>
      <c r="K28" s="25"/>
    </row>
    <row r="29" spans="1:11" s="15" customFormat="1" x14ac:dyDescent="0.25">
      <c r="A29" s="44" t="s">
        <v>13</v>
      </c>
      <c r="B29" s="37" t="s">
        <v>14</v>
      </c>
      <c r="C29" s="38"/>
      <c r="D29" s="37" t="s">
        <v>15</v>
      </c>
      <c r="E29" s="38"/>
      <c r="F29" s="37" t="s">
        <v>16</v>
      </c>
      <c r="G29" s="38"/>
      <c r="H29" s="37" t="s">
        <v>17</v>
      </c>
      <c r="I29" s="38"/>
      <c r="J29" s="39" t="s">
        <v>18</v>
      </c>
      <c r="K29" s="38"/>
    </row>
    <row r="30" spans="1:11" s="15" customFormat="1" ht="15.75" thickBot="1" x14ac:dyDescent="0.3">
      <c r="A30" s="45"/>
      <c r="B30" s="12" t="s">
        <v>22</v>
      </c>
      <c r="C30" s="13" t="s">
        <v>19</v>
      </c>
      <c r="D30" s="12" t="s">
        <v>22</v>
      </c>
      <c r="E30" s="13" t="s">
        <v>19</v>
      </c>
      <c r="F30" s="12" t="s">
        <v>22</v>
      </c>
      <c r="G30" s="13" t="s">
        <v>19</v>
      </c>
      <c r="H30" s="12" t="s">
        <v>22</v>
      </c>
      <c r="I30" s="13" t="s">
        <v>19</v>
      </c>
      <c r="J30" s="14" t="s">
        <v>22</v>
      </c>
      <c r="K30" s="13" t="s">
        <v>19</v>
      </c>
    </row>
    <row r="31" spans="1:11" s="15" customFormat="1" x14ac:dyDescent="0.25">
      <c r="A31" s="18" t="s">
        <v>2</v>
      </c>
      <c r="B31" s="29" t="e">
        <f>B17/$C17</f>
        <v>#DIV/0!</v>
      </c>
      <c r="C31" s="30"/>
      <c r="D31" s="29">
        <f>D17/$E17</f>
        <v>0.77021408300367455</v>
      </c>
      <c r="E31" s="30"/>
      <c r="F31" s="29">
        <f>F17/$G17</f>
        <v>0.94241180888477005</v>
      </c>
      <c r="G31" s="30"/>
      <c r="H31" s="29">
        <f>H17/$I17</f>
        <v>0.61511737671135791</v>
      </c>
      <c r="I31" s="30"/>
      <c r="J31" s="46">
        <f>J17/$K17</f>
        <v>0.56884585199238535</v>
      </c>
      <c r="K31" s="31"/>
    </row>
    <row r="32" spans="1:11" s="15" customFormat="1" x14ac:dyDescent="0.25">
      <c r="A32" s="18" t="s">
        <v>3</v>
      </c>
      <c r="B32" s="19" t="e">
        <f t="shared" ref="B32:B41" si="2">B18/$C18</f>
        <v>#DIV/0!</v>
      </c>
      <c r="C32" s="32"/>
      <c r="D32" s="19">
        <f t="shared" ref="D32:D41" si="3">D18/$E18</f>
        <v>0.67858134320712971</v>
      </c>
      <c r="E32" s="32"/>
      <c r="F32" s="19">
        <f>F18/$G18</f>
        <v>0.83266892005944759</v>
      </c>
      <c r="G32" s="32"/>
      <c r="H32" s="19">
        <f t="shared" ref="H32:H41" si="4">H18/$I18</f>
        <v>0.70068918908097333</v>
      </c>
      <c r="I32" s="32"/>
      <c r="J32" s="47">
        <f t="shared" ref="J32:J41" si="5">J18/$K18</f>
        <v>0.75069997994964521</v>
      </c>
      <c r="K32" s="33"/>
    </row>
    <row r="33" spans="1:11" s="15" customFormat="1" x14ac:dyDescent="0.25">
      <c r="A33" s="18" t="s">
        <v>4</v>
      </c>
      <c r="B33" s="19" t="e">
        <f t="shared" si="2"/>
        <v>#DIV/0!</v>
      </c>
      <c r="C33" s="32"/>
      <c r="D33" s="19">
        <f t="shared" si="3"/>
        <v>1.2553455825875268</v>
      </c>
      <c r="E33" s="32"/>
      <c r="F33" s="19">
        <f t="shared" ref="F33:F41" si="6">F19/$G19</f>
        <v>0.7104594530375693</v>
      </c>
      <c r="G33" s="32"/>
      <c r="H33" s="19">
        <f t="shared" si="4"/>
        <v>1.1334656556431177</v>
      </c>
      <c r="I33" s="32"/>
      <c r="J33" s="47">
        <f t="shared" si="5"/>
        <v>1.1099722546772386</v>
      </c>
      <c r="K33" s="33"/>
    </row>
    <row r="34" spans="1:11" s="15" customFormat="1" x14ac:dyDescent="0.25">
      <c r="A34" s="18" t="s">
        <v>27</v>
      </c>
      <c r="B34" s="19" t="e">
        <f t="shared" si="2"/>
        <v>#DIV/0!</v>
      </c>
      <c r="C34" s="32"/>
      <c r="D34" s="19">
        <f t="shared" si="3"/>
        <v>1.6645657079459062</v>
      </c>
      <c r="E34" s="32"/>
      <c r="F34" s="19">
        <f t="shared" si="6"/>
        <v>1.2380318735726115</v>
      </c>
      <c r="G34" s="32"/>
      <c r="H34" s="19">
        <f>H20/$I20</f>
        <v>1.4588647218526978</v>
      </c>
      <c r="I34" s="32"/>
      <c r="J34" s="47">
        <f t="shared" si="5"/>
        <v>2.1767141521483673</v>
      </c>
      <c r="K34" s="33"/>
    </row>
    <row r="35" spans="1:11" s="15" customFormat="1" x14ac:dyDescent="0.25">
      <c r="A35" s="18" t="s">
        <v>28</v>
      </c>
      <c r="B35" s="19" t="e">
        <f t="shared" si="2"/>
        <v>#DIV/0!</v>
      </c>
      <c r="C35" s="32"/>
      <c r="D35" s="19">
        <f t="shared" si="3"/>
        <v>1.8098551975989747</v>
      </c>
      <c r="E35" s="32"/>
      <c r="F35" s="19">
        <f>F21/$G21</f>
        <v>1.2787786209058452</v>
      </c>
      <c r="G35" s="32"/>
      <c r="H35" s="19">
        <f t="shared" si="4"/>
        <v>1.0753998164529899</v>
      </c>
      <c r="I35" s="32"/>
      <c r="J35" s="47">
        <f t="shared" si="5"/>
        <v>2.4427649635975937</v>
      </c>
      <c r="K35" s="33"/>
    </row>
    <row r="36" spans="1:11" s="15" customFormat="1" x14ac:dyDescent="0.25">
      <c r="A36" s="18" t="s">
        <v>29</v>
      </c>
      <c r="B36" s="19" t="e">
        <f>B22/$C22</f>
        <v>#DIV/0!</v>
      </c>
      <c r="C36" s="32"/>
      <c r="D36" s="19">
        <f t="shared" si="3"/>
        <v>0.99938662289382618</v>
      </c>
      <c r="E36" s="32"/>
      <c r="F36" s="19">
        <f t="shared" si="6"/>
        <v>1.2241512399833261</v>
      </c>
      <c r="G36" s="32"/>
      <c r="H36" s="19">
        <f t="shared" si="4"/>
        <v>0.92242974798421151</v>
      </c>
      <c r="I36" s="32"/>
      <c r="J36" s="47">
        <f t="shared" si="5"/>
        <v>1.5330968641687042</v>
      </c>
      <c r="K36" s="33"/>
    </row>
    <row r="37" spans="1:11" s="15" customFormat="1" x14ac:dyDescent="0.25">
      <c r="A37" s="18" t="s">
        <v>30</v>
      </c>
      <c r="B37" s="19" t="e">
        <f t="shared" si="2"/>
        <v>#DIV/0!</v>
      </c>
      <c r="C37" s="32"/>
      <c r="D37" s="19">
        <f t="shared" si="3"/>
        <v>0.88158101050596205</v>
      </c>
      <c r="E37" s="32"/>
      <c r="F37" s="19">
        <f t="shared" si="6"/>
        <v>0.91811143862697953</v>
      </c>
      <c r="G37" s="32"/>
      <c r="H37" s="19">
        <f t="shared" si="4"/>
        <v>1.0247142276443924</v>
      </c>
      <c r="I37" s="32"/>
      <c r="J37" s="47">
        <f t="shared" si="5"/>
        <v>1.0772495222996934</v>
      </c>
      <c r="K37" s="33"/>
    </row>
    <row r="38" spans="1:11" s="15" customFormat="1" x14ac:dyDescent="0.25">
      <c r="A38" s="18" t="s">
        <v>31</v>
      </c>
      <c r="B38" s="19" t="e">
        <f t="shared" si="2"/>
        <v>#DIV/0!</v>
      </c>
      <c r="C38" s="32"/>
      <c r="D38" s="19">
        <f t="shared" si="3"/>
        <v>0.9668674131573245</v>
      </c>
      <c r="E38" s="32"/>
      <c r="F38" s="19">
        <f t="shared" si="6"/>
        <v>0.83339055173284504</v>
      </c>
      <c r="G38" s="32"/>
      <c r="H38" s="19">
        <f t="shared" si="4"/>
        <v>1.1536908621935005</v>
      </c>
      <c r="I38" s="32"/>
      <c r="J38" s="47">
        <f t="shared" si="5"/>
        <v>1.1498042813178537</v>
      </c>
      <c r="K38" s="33"/>
    </row>
    <row r="39" spans="1:11" s="15" customFormat="1" x14ac:dyDescent="0.25">
      <c r="A39" s="18" t="s">
        <v>32</v>
      </c>
      <c r="B39" s="19" t="e">
        <f t="shared" si="2"/>
        <v>#DIV/0!</v>
      </c>
      <c r="C39" s="32"/>
      <c r="D39" s="19">
        <f t="shared" si="3"/>
        <v>0.69139394017593281</v>
      </c>
      <c r="E39" s="32"/>
      <c r="F39" s="19">
        <f>F25/$G25</f>
        <v>1.0440918231713678</v>
      </c>
      <c r="G39" s="32"/>
      <c r="H39" s="19">
        <f t="shared" si="4"/>
        <v>1.0376733266742342</v>
      </c>
      <c r="I39" s="32"/>
      <c r="J39" s="47">
        <f t="shared" si="5"/>
        <v>0.79758775011029637</v>
      </c>
      <c r="K39" s="33"/>
    </row>
    <row r="40" spans="1:11" s="15" customFormat="1" x14ac:dyDescent="0.25">
      <c r="A40" s="18" t="s">
        <v>33</v>
      </c>
      <c r="B40" s="19" t="e">
        <f t="shared" si="2"/>
        <v>#DIV/0!</v>
      </c>
      <c r="C40" s="32"/>
      <c r="D40" s="19">
        <f t="shared" si="3"/>
        <v>1.0566247720063762</v>
      </c>
      <c r="E40" s="32"/>
      <c r="F40" s="19">
        <f t="shared" si="6"/>
        <v>1.0525404414008208</v>
      </c>
      <c r="G40" s="32"/>
      <c r="H40" s="19">
        <f t="shared" si="4"/>
        <v>0.5914080864017921</v>
      </c>
      <c r="I40" s="32"/>
      <c r="J40" s="47">
        <f>J26/$K26</f>
        <v>0.5545119010417876</v>
      </c>
      <c r="K40" s="33"/>
    </row>
    <row r="41" spans="1:11" s="15" customFormat="1" ht="15.75" thickBot="1" x14ac:dyDescent="0.3">
      <c r="A41" s="21" t="s">
        <v>34</v>
      </c>
      <c r="B41" s="22" t="e">
        <f t="shared" si="2"/>
        <v>#DIV/0!</v>
      </c>
      <c r="C41" s="34"/>
      <c r="D41" s="22">
        <f t="shared" si="3"/>
        <v>0.77747618894583159</v>
      </c>
      <c r="E41" s="34"/>
      <c r="F41" s="22">
        <f t="shared" si="6"/>
        <v>1.1295586433530167</v>
      </c>
      <c r="G41" s="34"/>
      <c r="H41" s="22">
        <f t="shared" si="4"/>
        <v>1.4325237321032847</v>
      </c>
      <c r="I41" s="34"/>
      <c r="J41" s="48">
        <f t="shared" si="5"/>
        <v>0.49971250207591605</v>
      </c>
      <c r="K41" s="35"/>
    </row>
  </sheetData>
  <mergeCells count="18">
    <mergeCell ref="H29:I29"/>
    <mergeCell ref="J29:K29"/>
    <mergeCell ref="A29:A30"/>
    <mergeCell ref="B29:C29"/>
    <mergeCell ref="D29:E29"/>
    <mergeCell ref="F29:G29"/>
    <mergeCell ref="J15:K15"/>
    <mergeCell ref="A1:A2"/>
    <mergeCell ref="B1:C1"/>
    <mergeCell ref="D1:E1"/>
    <mergeCell ref="F1:G1"/>
    <mergeCell ref="H1:I1"/>
    <mergeCell ref="J1:K1"/>
    <mergeCell ref="A15:A16"/>
    <mergeCell ref="B15:C15"/>
    <mergeCell ref="D15:E15"/>
    <mergeCell ref="F15:G15"/>
    <mergeCell ref="H15:I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7" workbookViewId="0">
      <selection activeCell="J41" sqref="J31:J41"/>
    </sheetView>
  </sheetViews>
  <sheetFormatPr defaultRowHeight="15" x14ac:dyDescent="0.25"/>
  <cols>
    <col min="1" max="1" width="28.7109375" customWidth="1"/>
    <col min="2" max="10" width="15" style="1" customWidth="1"/>
    <col min="11" max="11" width="12.5703125" customWidth="1"/>
  </cols>
  <sheetData>
    <row r="1" spans="1:11" x14ac:dyDescent="0.25">
      <c r="A1" s="40" t="s">
        <v>13</v>
      </c>
      <c r="B1" s="37" t="s">
        <v>14</v>
      </c>
      <c r="C1" s="38"/>
      <c r="D1" s="37" t="s">
        <v>15</v>
      </c>
      <c r="E1" s="38"/>
      <c r="F1" s="37" t="s">
        <v>16</v>
      </c>
      <c r="G1" s="38"/>
      <c r="H1" s="37" t="s">
        <v>17</v>
      </c>
      <c r="I1" s="38"/>
      <c r="J1" s="39" t="s">
        <v>18</v>
      </c>
      <c r="K1" s="38"/>
    </row>
    <row r="2" spans="1:11" ht="15.75" thickBot="1" x14ac:dyDescent="0.3">
      <c r="A2" s="41"/>
      <c r="B2" s="12" t="s">
        <v>23</v>
      </c>
      <c r="C2" s="13" t="s">
        <v>19</v>
      </c>
      <c r="D2" s="12" t="s">
        <v>23</v>
      </c>
      <c r="E2" s="13" t="s">
        <v>19</v>
      </c>
      <c r="F2" s="12" t="s">
        <v>23</v>
      </c>
      <c r="G2" s="13" t="s">
        <v>19</v>
      </c>
      <c r="H2" s="12" t="s">
        <v>23</v>
      </c>
      <c r="I2" s="13" t="s">
        <v>19</v>
      </c>
      <c r="J2" s="14" t="s">
        <v>23</v>
      </c>
      <c r="K2" s="13" t="s">
        <v>19</v>
      </c>
    </row>
    <row r="3" spans="1:11" x14ac:dyDescent="0.25">
      <c r="A3" s="6" t="s">
        <v>2</v>
      </c>
      <c r="B3" s="8"/>
      <c r="C3" s="9">
        <v>6790753.3700000001</v>
      </c>
      <c r="D3" s="8"/>
      <c r="E3" s="9">
        <v>2201011.5</v>
      </c>
      <c r="F3" s="8">
        <v>397387.36</v>
      </c>
      <c r="G3" s="9">
        <v>712026.24</v>
      </c>
      <c r="H3" s="8">
        <v>793658.77</v>
      </c>
      <c r="I3" s="9">
        <v>1081026.92</v>
      </c>
      <c r="J3" s="2">
        <v>2188417.9500000002</v>
      </c>
      <c r="K3" s="3">
        <v>2189550</v>
      </c>
    </row>
    <row r="4" spans="1:11" x14ac:dyDescent="0.25">
      <c r="A4" s="6" t="s">
        <v>3</v>
      </c>
      <c r="B4" s="8"/>
      <c r="C4" s="9">
        <v>7015389.9000000004</v>
      </c>
      <c r="D4" s="8"/>
      <c r="E4" s="9">
        <v>2301730.5699999998</v>
      </c>
      <c r="F4" s="8">
        <v>523007.64</v>
      </c>
      <c r="G4" s="9">
        <v>740464.24</v>
      </c>
      <c r="H4" s="8">
        <v>745690.63</v>
      </c>
      <c r="I4" s="9">
        <v>899654.09</v>
      </c>
      <c r="J4" s="2">
        <v>942249.97</v>
      </c>
      <c r="K4" s="3">
        <v>1596614</v>
      </c>
    </row>
    <row r="5" spans="1:11" x14ac:dyDescent="0.25">
      <c r="A5" s="6" t="s">
        <v>4</v>
      </c>
      <c r="B5" s="8"/>
      <c r="C5" s="9">
        <v>6648079.6500000004</v>
      </c>
      <c r="D5" s="8"/>
      <c r="E5" s="9">
        <v>1410434.62</v>
      </c>
      <c r="F5" s="8">
        <v>572776.63</v>
      </c>
      <c r="G5" s="9">
        <v>767130.07</v>
      </c>
      <c r="H5" s="8">
        <v>459404.12</v>
      </c>
      <c r="I5" s="9">
        <v>755424</v>
      </c>
      <c r="J5" s="2">
        <v>598303.54</v>
      </c>
      <c r="K5" s="3">
        <v>1117516.0900000001</v>
      </c>
    </row>
    <row r="6" spans="1:11" x14ac:dyDescent="0.25">
      <c r="A6" s="6" t="s">
        <v>5</v>
      </c>
      <c r="B6" s="8"/>
      <c r="C6" s="9">
        <v>5047893.3499999996</v>
      </c>
      <c r="D6" s="8"/>
      <c r="E6" s="9">
        <v>1286493.6499999999</v>
      </c>
      <c r="F6" s="8">
        <v>361239.1</v>
      </c>
      <c r="G6" s="9">
        <v>639960.93000000005</v>
      </c>
      <c r="H6" s="8">
        <v>214261.72</v>
      </c>
      <c r="I6" s="9">
        <v>661230.21</v>
      </c>
      <c r="J6" s="2">
        <v>310454.68</v>
      </c>
      <c r="K6" s="3">
        <v>1377046.82</v>
      </c>
    </row>
    <row r="7" spans="1:11" x14ac:dyDescent="0.25">
      <c r="A7" s="6" t="s">
        <v>6</v>
      </c>
      <c r="B7" s="8"/>
      <c r="C7" s="9">
        <v>5142059.62</v>
      </c>
      <c r="D7" s="8"/>
      <c r="E7" s="9">
        <v>1252144.5</v>
      </c>
      <c r="F7" s="8">
        <v>481183.61</v>
      </c>
      <c r="G7" s="9">
        <v>558186.91</v>
      </c>
      <c r="H7" s="8">
        <v>218264.89</v>
      </c>
      <c r="I7" s="9">
        <v>737203.26</v>
      </c>
      <c r="J7" s="2">
        <v>273105.09000000003</v>
      </c>
      <c r="K7" s="3">
        <v>1179418.58</v>
      </c>
    </row>
    <row r="8" spans="1:11" x14ac:dyDescent="0.25">
      <c r="A8" s="6" t="s">
        <v>7</v>
      </c>
      <c r="B8" s="8"/>
      <c r="C8" s="9">
        <v>5658198.9000000004</v>
      </c>
      <c r="D8" s="8"/>
      <c r="E8" s="9">
        <v>1485883.95</v>
      </c>
      <c r="F8" s="8">
        <v>402584.07</v>
      </c>
      <c r="G8" s="9">
        <v>470401.26</v>
      </c>
      <c r="H8" s="8">
        <v>313758.93</v>
      </c>
      <c r="I8" s="9">
        <v>734230.67</v>
      </c>
      <c r="J8" s="2">
        <v>205914.96</v>
      </c>
      <c r="K8" s="3">
        <v>1305108.5</v>
      </c>
    </row>
    <row r="9" spans="1:11" x14ac:dyDescent="0.25">
      <c r="A9" s="6" t="s">
        <v>8</v>
      </c>
      <c r="B9" s="8"/>
      <c r="C9" s="9">
        <v>4824187.3600000003</v>
      </c>
      <c r="D9" s="8"/>
      <c r="E9" s="9">
        <v>1539823.59</v>
      </c>
      <c r="F9" s="8">
        <v>639004.4</v>
      </c>
      <c r="G9" s="9">
        <v>623932.65</v>
      </c>
      <c r="H9" s="8">
        <v>569327.6</v>
      </c>
      <c r="I9" s="9">
        <v>752774</v>
      </c>
      <c r="J9" s="2">
        <v>316744.42</v>
      </c>
      <c r="K9" s="3">
        <v>1274802.1499999999</v>
      </c>
    </row>
    <row r="10" spans="1:11" x14ac:dyDescent="0.25">
      <c r="A10" s="6" t="s">
        <v>9</v>
      </c>
      <c r="B10" s="8"/>
      <c r="C10" s="9">
        <v>5738697.5499999998</v>
      </c>
      <c r="D10" s="8"/>
      <c r="E10" s="9">
        <v>1475188.76</v>
      </c>
      <c r="F10" s="8">
        <v>373165.95</v>
      </c>
      <c r="G10" s="9">
        <v>762394.57</v>
      </c>
      <c r="H10" s="8">
        <v>534982.32999999996</v>
      </c>
      <c r="I10" s="9">
        <v>768475.43</v>
      </c>
      <c r="J10" s="2">
        <v>784256.14</v>
      </c>
      <c r="K10" s="3">
        <v>2783997.08</v>
      </c>
    </row>
    <row r="11" spans="1:11" x14ac:dyDescent="0.25">
      <c r="A11" s="6" t="s">
        <v>10</v>
      </c>
      <c r="B11" s="8"/>
      <c r="C11" s="9">
        <v>5637973.6299999999</v>
      </c>
      <c r="D11" s="8"/>
      <c r="E11" s="9">
        <v>1691865</v>
      </c>
      <c r="F11" s="8">
        <v>578275.18999999994</v>
      </c>
      <c r="G11" s="9">
        <v>768515</v>
      </c>
      <c r="H11" s="8">
        <v>806310.5</v>
      </c>
      <c r="I11" s="9">
        <v>776509.61</v>
      </c>
      <c r="J11" s="2">
        <v>321268.64</v>
      </c>
      <c r="K11" s="3">
        <v>2714059</v>
      </c>
    </row>
    <row r="12" spans="1:11" x14ac:dyDescent="0.25">
      <c r="A12" s="6" t="s">
        <v>11</v>
      </c>
      <c r="B12" s="8"/>
      <c r="C12" s="9">
        <v>5064799.96</v>
      </c>
      <c r="D12" s="8"/>
      <c r="E12" s="9">
        <v>1361473.04</v>
      </c>
      <c r="F12" s="8">
        <v>482935.16</v>
      </c>
      <c r="G12" s="9">
        <v>757494.8</v>
      </c>
      <c r="H12" s="8">
        <v>668640.17000000004</v>
      </c>
      <c r="I12" s="9">
        <v>715898.5</v>
      </c>
      <c r="J12" s="2">
        <v>305696.3</v>
      </c>
      <c r="K12" s="3">
        <v>2915350.5</v>
      </c>
    </row>
    <row r="13" spans="1:11" ht="15.75" thickBot="1" x14ac:dyDescent="0.3">
      <c r="A13" s="7" t="s">
        <v>12</v>
      </c>
      <c r="B13" s="10"/>
      <c r="C13" s="11">
        <v>4748159.5</v>
      </c>
      <c r="D13" s="10"/>
      <c r="E13" s="11">
        <v>1377037.71</v>
      </c>
      <c r="F13" s="10">
        <v>1253817.6499999999</v>
      </c>
      <c r="G13" s="11">
        <v>602586.5</v>
      </c>
      <c r="H13" s="10">
        <v>1001306</v>
      </c>
      <c r="I13" s="11">
        <v>945660.3</v>
      </c>
      <c r="J13" s="4">
        <v>429915.91</v>
      </c>
      <c r="K13" s="5">
        <v>2930334.33</v>
      </c>
    </row>
    <row r="14" spans="1:11" ht="15.75" thickBot="1" x14ac:dyDescent="0.3"/>
    <row r="15" spans="1:11" s="15" customFormat="1" x14ac:dyDescent="0.25">
      <c r="A15" s="42" t="s">
        <v>13</v>
      </c>
      <c r="B15" s="37" t="s">
        <v>14</v>
      </c>
      <c r="C15" s="38"/>
      <c r="D15" s="37" t="s">
        <v>15</v>
      </c>
      <c r="E15" s="38"/>
      <c r="F15" s="37" t="s">
        <v>16</v>
      </c>
      <c r="G15" s="38"/>
      <c r="H15" s="37" t="s">
        <v>17</v>
      </c>
      <c r="I15" s="38"/>
      <c r="J15" s="39" t="s">
        <v>18</v>
      </c>
      <c r="K15" s="38"/>
    </row>
    <row r="16" spans="1:11" s="15" customFormat="1" ht="15.75" thickBot="1" x14ac:dyDescent="0.3">
      <c r="A16" s="43"/>
      <c r="B16" s="12" t="s">
        <v>23</v>
      </c>
      <c r="C16" s="13" t="s">
        <v>19</v>
      </c>
      <c r="D16" s="12" t="s">
        <v>23</v>
      </c>
      <c r="E16" s="13" t="s">
        <v>19</v>
      </c>
      <c r="F16" s="12" t="s">
        <v>23</v>
      </c>
      <c r="G16" s="13" t="s">
        <v>19</v>
      </c>
      <c r="H16" s="12" t="s">
        <v>23</v>
      </c>
      <c r="I16" s="13" t="s">
        <v>19</v>
      </c>
      <c r="J16" s="14" t="s">
        <v>23</v>
      </c>
      <c r="K16" s="13" t="s">
        <v>19</v>
      </c>
    </row>
    <row r="17" spans="1:11" s="15" customFormat="1" x14ac:dyDescent="0.25">
      <c r="A17" s="18" t="s">
        <v>2</v>
      </c>
      <c r="B17" s="29" t="e">
        <f>B3/AVERAGE(B$3:B$13)</f>
        <v>#DIV/0!</v>
      </c>
      <c r="C17" s="36">
        <f t="shared" ref="C17:K17" si="0">C3/AVERAGE(C$3:C$13)</f>
        <v>1.1986978620745741</v>
      </c>
      <c r="D17" s="19" t="e">
        <f>D3/AVERAGE(D$3:D$13)</f>
        <v>#DIV/0!</v>
      </c>
      <c r="E17" s="20">
        <f t="shared" si="0"/>
        <v>1.3927978760738966</v>
      </c>
      <c r="F17" s="19">
        <f t="shared" si="0"/>
        <v>0.72069075557311302</v>
      </c>
      <c r="G17" s="20">
        <f t="shared" si="0"/>
        <v>1.0579751544583085</v>
      </c>
      <c r="H17" s="19">
        <f t="shared" si="0"/>
        <v>1.3801439639536428</v>
      </c>
      <c r="I17" s="20">
        <f t="shared" si="0"/>
        <v>1.3469844750589617</v>
      </c>
      <c r="J17" s="19">
        <f t="shared" si="0"/>
        <v>3.6056645048394573</v>
      </c>
      <c r="K17" s="20">
        <f t="shared" si="0"/>
        <v>1.1263224180291218</v>
      </c>
    </row>
    <row r="18" spans="1:11" s="15" customFormat="1" x14ac:dyDescent="0.25">
      <c r="A18" s="18" t="s">
        <v>3</v>
      </c>
      <c r="B18" s="19" t="e">
        <f t="shared" ref="B18:K27" si="1">B4/AVERAGE(B$3:B$13)</f>
        <v>#DIV/0!</v>
      </c>
      <c r="C18" s="20">
        <f t="shared" si="1"/>
        <v>1.2383505064254101</v>
      </c>
      <c r="D18" s="19" t="e">
        <f t="shared" si="1"/>
        <v>#DIV/0!</v>
      </c>
      <c r="E18" s="20">
        <f t="shared" si="1"/>
        <v>1.4565328028455824</v>
      </c>
      <c r="F18" s="19">
        <f t="shared" si="1"/>
        <v>0.94851223059060241</v>
      </c>
      <c r="G18" s="20">
        <f t="shared" si="1"/>
        <v>1.1002301947254838</v>
      </c>
      <c r="H18" s="19">
        <f t="shared" si="1"/>
        <v>1.2967290992970306</v>
      </c>
      <c r="I18" s="20">
        <f t="shared" si="1"/>
        <v>1.1209897457070708</v>
      </c>
      <c r="J18" s="19">
        <f t="shared" si="1"/>
        <v>1.5524627146816463</v>
      </c>
      <c r="K18" s="20">
        <f t="shared" si="1"/>
        <v>0.82131129279493431</v>
      </c>
    </row>
    <row r="19" spans="1:11" s="15" customFormat="1" x14ac:dyDescent="0.25">
      <c r="A19" s="18" t="s">
        <v>4</v>
      </c>
      <c r="B19" s="19" t="e">
        <f t="shared" si="1"/>
        <v>#DIV/0!</v>
      </c>
      <c r="C19" s="20">
        <f t="shared" si="1"/>
        <v>1.1735132214581492</v>
      </c>
      <c r="D19" s="19" t="e">
        <f t="shared" si="1"/>
        <v>#DIV/0!</v>
      </c>
      <c r="E19" s="20">
        <f t="shared" si="1"/>
        <v>0.89252161702794086</v>
      </c>
      <c r="F19" s="19">
        <f t="shared" si="1"/>
        <v>1.0387718981532816</v>
      </c>
      <c r="G19" s="20">
        <f t="shared" si="1"/>
        <v>1.1398520289053715</v>
      </c>
      <c r="H19" s="19">
        <f t="shared" si="1"/>
        <v>0.79888718829810823</v>
      </c>
      <c r="I19" s="20">
        <f t="shared" si="1"/>
        <v>0.94127572705307017</v>
      </c>
      <c r="J19" s="19">
        <f t="shared" si="1"/>
        <v>0.98577231890178685</v>
      </c>
      <c r="K19" s="20">
        <f t="shared" si="1"/>
        <v>0.57485941160295484</v>
      </c>
    </row>
    <row r="20" spans="1:11" s="15" customFormat="1" x14ac:dyDescent="0.25">
      <c r="A20" s="18" t="s">
        <v>27</v>
      </c>
      <c r="B20" s="19" t="e">
        <f t="shared" si="1"/>
        <v>#DIV/0!</v>
      </c>
      <c r="C20" s="20">
        <f t="shared" si="1"/>
        <v>0.89104973144172062</v>
      </c>
      <c r="D20" s="19" t="e">
        <f t="shared" si="1"/>
        <v>#DIV/0!</v>
      </c>
      <c r="E20" s="20">
        <f t="shared" si="1"/>
        <v>0.8140918951593642</v>
      </c>
      <c r="F20" s="19">
        <f t="shared" si="1"/>
        <v>0.65513326825883778</v>
      </c>
      <c r="G20" s="20">
        <f t="shared" si="1"/>
        <v>0.9508958037333467</v>
      </c>
      <c r="H20" s="19">
        <f t="shared" si="1"/>
        <v>0.37259340001286134</v>
      </c>
      <c r="I20" s="20">
        <f t="shared" si="1"/>
        <v>0.82390809223324146</v>
      </c>
      <c r="J20" s="19">
        <f>J6/AVERAGE(J$3:J$13)</f>
        <v>0.51150897388558347</v>
      </c>
      <c r="K20" s="20">
        <f t="shared" si="1"/>
        <v>0.70836414059588182</v>
      </c>
    </row>
    <row r="21" spans="1:11" s="15" customFormat="1" x14ac:dyDescent="0.25">
      <c r="A21" s="18" t="s">
        <v>28</v>
      </c>
      <c r="B21" s="19" t="e">
        <f t="shared" si="1"/>
        <v>#DIV/0!</v>
      </c>
      <c r="C21" s="20">
        <f>C7/AVERAGE(C$3:C$13)</f>
        <v>0.90767187929164872</v>
      </c>
      <c r="D21" s="19" t="e">
        <f t="shared" si="1"/>
        <v>#DIV/0!</v>
      </c>
      <c r="E21" s="20">
        <f t="shared" si="1"/>
        <v>0.79235578739030277</v>
      </c>
      <c r="F21" s="19">
        <f t="shared" si="1"/>
        <v>0.87266132335034052</v>
      </c>
      <c r="G21" s="20">
        <f t="shared" si="1"/>
        <v>0.82939061673324843</v>
      </c>
      <c r="H21" s="19">
        <f t="shared" si="1"/>
        <v>0.37955476819906603</v>
      </c>
      <c r="I21" s="20">
        <f t="shared" si="1"/>
        <v>0.91857226477103382</v>
      </c>
      <c r="J21" s="19">
        <f t="shared" si="1"/>
        <v>0.4499713270511172</v>
      </c>
      <c r="K21" s="20">
        <f t="shared" si="1"/>
        <v>0.60670255846821186</v>
      </c>
    </row>
    <row r="22" spans="1:11" s="15" customFormat="1" x14ac:dyDescent="0.25">
      <c r="A22" s="18" t="s">
        <v>29</v>
      </c>
      <c r="B22" s="19" t="e">
        <f t="shared" si="1"/>
        <v>#DIV/0!</v>
      </c>
      <c r="C22" s="20">
        <f t="shared" si="1"/>
        <v>0.99878033482796136</v>
      </c>
      <c r="D22" s="19" t="e">
        <f t="shared" si="1"/>
        <v>#DIV/0!</v>
      </c>
      <c r="E22" s="20">
        <f t="shared" si="1"/>
        <v>0.9402658775986823</v>
      </c>
      <c r="F22" s="19">
        <f t="shared" si="1"/>
        <v>0.73011536549627309</v>
      </c>
      <c r="G22" s="20">
        <f t="shared" si="1"/>
        <v>0.69895295671390278</v>
      </c>
      <c r="H22" s="19">
        <f t="shared" si="1"/>
        <v>0.54561545810935042</v>
      </c>
      <c r="I22" s="20">
        <f t="shared" si="1"/>
        <v>0.91486834907139947</v>
      </c>
      <c r="J22" s="19">
        <f t="shared" si="1"/>
        <v>0.33926803711669273</v>
      </c>
      <c r="K22" s="20">
        <f t="shared" si="1"/>
        <v>0.67135848074278281</v>
      </c>
    </row>
    <row r="23" spans="1:11" s="15" customFormat="1" x14ac:dyDescent="0.25">
      <c r="A23" s="18" t="s">
        <v>30</v>
      </c>
      <c r="B23" s="19" t="e">
        <f t="shared" si="1"/>
        <v>#DIV/0!</v>
      </c>
      <c r="C23" s="20">
        <f t="shared" si="1"/>
        <v>0.85156134520008109</v>
      </c>
      <c r="D23" s="19" t="e">
        <f t="shared" si="1"/>
        <v>#DIV/0!</v>
      </c>
      <c r="E23" s="20">
        <f t="shared" si="1"/>
        <v>0.97439882784823384</v>
      </c>
      <c r="F23" s="19">
        <f>F9/AVERAGE(F$3:F$13)</f>
        <v>1.158880755166807</v>
      </c>
      <c r="G23" s="20">
        <f t="shared" si="1"/>
        <v>0.92707993704744895</v>
      </c>
      <c r="H23" s="19">
        <f t="shared" si="1"/>
        <v>0.99004015372023668</v>
      </c>
      <c r="I23" s="20">
        <f>I9/AVERAGE(I$3:I$13)</f>
        <v>0.93797376593363169</v>
      </c>
      <c r="J23" s="19">
        <f t="shared" si="1"/>
        <v>0.52187202737025673</v>
      </c>
      <c r="K23" s="20">
        <f t="shared" si="1"/>
        <v>0.65576864656971667</v>
      </c>
    </row>
    <row r="24" spans="1:11" s="15" customFormat="1" x14ac:dyDescent="0.25">
      <c r="A24" s="18" t="s">
        <v>31</v>
      </c>
      <c r="B24" s="19" t="e">
        <f t="shared" si="1"/>
        <v>#DIV/0!</v>
      </c>
      <c r="C24" s="20">
        <f t="shared" si="1"/>
        <v>1.0129898863161917</v>
      </c>
      <c r="D24" s="19" t="e">
        <f t="shared" si="1"/>
        <v>#DIV/0!</v>
      </c>
      <c r="E24" s="20">
        <f t="shared" si="1"/>
        <v>0.93349797206242924</v>
      </c>
      <c r="F24" s="19">
        <f t="shared" si="1"/>
        <v>0.67676347445892227</v>
      </c>
      <c r="G24" s="20">
        <f t="shared" si="1"/>
        <v>1.1328157133000121</v>
      </c>
      <c r="H24" s="19">
        <f t="shared" si="1"/>
        <v>0.93031496844841244</v>
      </c>
      <c r="I24" s="20">
        <f t="shared" si="1"/>
        <v>0.95753810985045584</v>
      </c>
      <c r="J24" s="19">
        <f t="shared" si="1"/>
        <v>1.292150124568483</v>
      </c>
      <c r="K24" s="20">
        <f t="shared" si="1"/>
        <v>1.4321108551673241</v>
      </c>
    </row>
    <row r="25" spans="1:11" s="15" customFormat="1" x14ac:dyDescent="0.25">
      <c r="A25" s="18" t="s">
        <v>32</v>
      </c>
      <c r="B25" s="19" t="e">
        <f t="shared" si="1"/>
        <v>#DIV/0!</v>
      </c>
      <c r="C25" s="20">
        <f t="shared" si="1"/>
        <v>0.99521018780775206</v>
      </c>
      <c r="D25" s="19" t="e">
        <f t="shared" si="1"/>
        <v>#DIV/0!</v>
      </c>
      <c r="E25" s="20">
        <f t="shared" si="1"/>
        <v>1.0706104800469072</v>
      </c>
      <c r="F25" s="19">
        <f t="shared" si="1"/>
        <v>1.0487439349109782</v>
      </c>
      <c r="G25" s="20">
        <f t="shared" si="1"/>
        <v>1.1419098484748638</v>
      </c>
      <c r="H25" s="19">
        <f t="shared" si="1"/>
        <v>1.4021448659194475</v>
      </c>
      <c r="I25" s="20">
        <f t="shared" si="1"/>
        <v>0.96754888343029333</v>
      </c>
      <c r="J25" s="19">
        <f t="shared" si="1"/>
        <v>0.52932618824756295</v>
      </c>
      <c r="K25" s="20">
        <f t="shared" si="1"/>
        <v>1.3961341351207783</v>
      </c>
    </row>
    <row r="26" spans="1:11" s="15" customFormat="1" x14ac:dyDescent="0.25">
      <c r="A26" s="18" t="s">
        <v>33</v>
      </c>
      <c r="B26" s="19" t="e">
        <f t="shared" si="1"/>
        <v>#DIV/0!</v>
      </c>
      <c r="C26" s="20">
        <f t="shared" si="1"/>
        <v>0.89403407149321756</v>
      </c>
      <c r="D26" s="19" t="e">
        <f t="shared" si="1"/>
        <v>#DIV/0!</v>
      </c>
      <c r="E26" s="20">
        <f t="shared" si="1"/>
        <v>0.86153877816807023</v>
      </c>
      <c r="F26" s="19">
        <f t="shared" si="1"/>
        <v>0.87583788612003721</v>
      </c>
      <c r="G26" s="20">
        <f t="shared" si="1"/>
        <v>1.125535314585268</v>
      </c>
      <c r="H26" s="19">
        <f t="shared" si="1"/>
        <v>1.1627411295189716</v>
      </c>
      <c r="I26" s="20">
        <f t="shared" si="1"/>
        <v>0.89202604243934835</v>
      </c>
      <c r="J26" s="19">
        <f t="shared" si="1"/>
        <v>0.50366900809361126</v>
      </c>
      <c r="K26" s="20">
        <f t="shared" si="1"/>
        <v>1.4996801281370187</v>
      </c>
    </row>
    <row r="27" spans="1:11" s="15" customFormat="1" ht="15.75" thickBot="1" x14ac:dyDescent="0.3">
      <c r="A27" s="21" t="s">
        <v>34</v>
      </c>
      <c r="B27" s="22" t="e">
        <f t="shared" si="1"/>
        <v>#DIV/0!</v>
      </c>
      <c r="C27" s="23">
        <f t="shared" si="1"/>
        <v>0.83814097366329154</v>
      </c>
      <c r="D27" s="22" t="e">
        <f>D13/AVERAGE(D$3:D$13)</f>
        <v>#DIV/0!</v>
      </c>
      <c r="E27" s="23">
        <f>E13/AVERAGE(E$3:E$13)</f>
        <v>0.87138808577858973</v>
      </c>
      <c r="F27" s="22">
        <f t="shared" si="1"/>
        <v>2.2738891079208079</v>
      </c>
      <c r="G27" s="23">
        <f t="shared" si="1"/>
        <v>0.89536243132274385</v>
      </c>
      <c r="H27" s="22">
        <f>H13/AVERAGE(H$3:H$13)</f>
        <v>1.7412350045228711</v>
      </c>
      <c r="I27" s="23">
        <f t="shared" si="1"/>
        <v>1.1783145444514926</v>
      </c>
      <c r="J27" s="22">
        <f t="shared" si="1"/>
        <v>0.70833477524380317</v>
      </c>
      <c r="K27" s="23">
        <f t="shared" si="1"/>
        <v>1.5073879327712758</v>
      </c>
    </row>
    <row r="28" spans="1:11" s="15" customFormat="1" ht="15.75" thickBot="1" x14ac:dyDescent="0.3">
      <c r="B28" s="24"/>
      <c r="C28" s="24"/>
      <c r="D28" s="24"/>
      <c r="E28" s="24"/>
      <c r="F28" s="24"/>
      <c r="G28" s="24"/>
      <c r="H28" s="24"/>
      <c r="I28" s="24"/>
      <c r="J28" s="24"/>
      <c r="K28" s="25"/>
    </row>
    <row r="29" spans="1:11" s="15" customFormat="1" x14ac:dyDescent="0.25">
      <c r="A29" s="44" t="s">
        <v>13</v>
      </c>
      <c r="B29" s="37" t="s">
        <v>14</v>
      </c>
      <c r="C29" s="38"/>
      <c r="D29" s="37" t="s">
        <v>15</v>
      </c>
      <c r="E29" s="38"/>
      <c r="F29" s="37" t="s">
        <v>16</v>
      </c>
      <c r="G29" s="38"/>
      <c r="H29" s="37" t="s">
        <v>17</v>
      </c>
      <c r="I29" s="38"/>
      <c r="J29" s="39" t="s">
        <v>18</v>
      </c>
      <c r="K29" s="38"/>
    </row>
    <row r="30" spans="1:11" s="15" customFormat="1" ht="15.75" thickBot="1" x14ac:dyDescent="0.3">
      <c r="A30" s="45"/>
      <c r="B30" s="12" t="s">
        <v>23</v>
      </c>
      <c r="C30" s="13" t="s">
        <v>19</v>
      </c>
      <c r="D30" s="12" t="s">
        <v>23</v>
      </c>
      <c r="E30" s="13" t="s">
        <v>19</v>
      </c>
      <c r="F30" s="12" t="s">
        <v>23</v>
      </c>
      <c r="G30" s="13" t="s">
        <v>19</v>
      </c>
      <c r="H30" s="12" t="s">
        <v>23</v>
      </c>
      <c r="I30" s="13" t="s">
        <v>19</v>
      </c>
      <c r="J30" s="14" t="s">
        <v>23</v>
      </c>
      <c r="K30" s="13" t="s">
        <v>19</v>
      </c>
    </row>
    <row r="31" spans="1:11" s="15" customFormat="1" x14ac:dyDescent="0.25">
      <c r="A31" s="18" t="s">
        <v>2</v>
      </c>
      <c r="B31" s="29" t="e">
        <f>B17/$C17</f>
        <v>#DIV/0!</v>
      </c>
      <c r="C31" s="30"/>
      <c r="D31" s="29" t="e">
        <f>D17/$E17</f>
        <v>#DIV/0!</v>
      </c>
      <c r="E31" s="30"/>
      <c r="F31" s="29">
        <f>F17/$G17</f>
        <v>0.68119818554917988</v>
      </c>
      <c r="G31" s="30"/>
      <c r="H31" s="29">
        <f>H17/$I17</f>
        <v>1.0246175731856373</v>
      </c>
      <c r="I31" s="30"/>
      <c r="J31" s="46">
        <f>J17/$K17</f>
        <v>3.2012720754939554</v>
      </c>
      <c r="K31" s="31"/>
    </row>
    <row r="32" spans="1:11" s="15" customFormat="1" x14ac:dyDescent="0.25">
      <c r="A32" s="18" t="s">
        <v>3</v>
      </c>
      <c r="B32" s="19" t="e">
        <f t="shared" ref="B32:B41" si="2">B18/$C18</f>
        <v>#DIV/0!</v>
      </c>
      <c r="C32" s="32"/>
      <c r="D32" s="19" t="e">
        <f t="shared" ref="D32:D41" si="3">D18/$E18</f>
        <v>#DIV/0!</v>
      </c>
      <c r="E32" s="32"/>
      <c r="F32" s="19">
        <f>F18/$G18</f>
        <v>0.8621034353881406</v>
      </c>
      <c r="G32" s="32"/>
      <c r="H32" s="19">
        <f t="shared" ref="H32:H41" si="4">H18/$I18</f>
        <v>1.1567715978339403</v>
      </c>
      <c r="I32" s="32"/>
      <c r="J32" s="47">
        <f t="shared" ref="J32:J41" si="5">J18/$K18</f>
        <v>1.890224484066928</v>
      </c>
      <c r="K32" s="33"/>
    </row>
    <row r="33" spans="1:11" s="15" customFormat="1" x14ac:dyDescent="0.25">
      <c r="A33" s="18" t="s">
        <v>4</v>
      </c>
      <c r="B33" s="19" t="e">
        <f t="shared" si="2"/>
        <v>#DIV/0!</v>
      </c>
      <c r="C33" s="32"/>
      <c r="D33" s="19" t="e">
        <f t="shared" si="3"/>
        <v>#DIV/0!</v>
      </c>
      <c r="E33" s="32"/>
      <c r="F33" s="19">
        <f t="shared" ref="F33:F41" si="6">F19/$G19</f>
        <v>0.91132170826667769</v>
      </c>
      <c r="G33" s="32"/>
      <c r="H33" s="19">
        <f t="shared" si="4"/>
        <v>0.84872813070326425</v>
      </c>
      <c r="I33" s="32"/>
      <c r="J33" s="47">
        <f t="shared" si="5"/>
        <v>1.7148059142896006</v>
      </c>
      <c r="K33" s="33"/>
    </row>
    <row r="34" spans="1:11" s="15" customFormat="1" x14ac:dyDescent="0.25">
      <c r="A34" s="18" t="s">
        <v>27</v>
      </c>
      <c r="B34" s="19" t="e">
        <f t="shared" si="2"/>
        <v>#DIV/0!</v>
      </c>
      <c r="C34" s="32"/>
      <c r="D34" s="19" t="e">
        <f t="shared" si="3"/>
        <v>#DIV/0!</v>
      </c>
      <c r="E34" s="32"/>
      <c r="F34" s="19">
        <f t="shared" si="6"/>
        <v>0.68896430680069798</v>
      </c>
      <c r="G34" s="32"/>
      <c r="H34" s="19">
        <f>H20/$I20</f>
        <v>0.45222689705951241</v>
      </c>
      <c r="I34" s="32"/>
      <c r="J34" s="47">
        <f t="shared" si="5"/>
        <v>0.72209891011040994</v>
      </c>
      <c r="K34" s="33"/>
    </row>
    <row r="35" spans="1:11" s="15" customFormat="1" x14ac:dyDescent="0.25">
      <c r="A35" s="18" t="s">
        <v>28</v>
      </c>
      <c r="B35" s="19" t="e">
        <f t="shared" si="2"/>
        <v>#DIV/0!</v>
      </c>
      <c r="C35" s="32"/>
      <c r="D35" s="19" t="e">
        <f t="shared" si="3"/>
        <v>#DIV/0!</v>
      </c>
      <c r="E35" s="32"/>
      <c r="F35" s="19">
        <f>F21/$G21</f>
        <v>1.052171685746246</v>
      </c>
      <c r="G35" s="32"/>
      <c r="H35" s="19">
        <f t="shared" si="4"/>
        <v>0.41320077119210108</v>
      </c>
      <c r="I35" s="32"/>
      <c r="J35" s="47">
        <f t="shared" si="5"/>
        <v>0.74166709991662816</v>
      </c>
      <c r="K35" s="33"/>
    </row>
    <row r="36" spans="1:11" s="15" customFormat="1" x14ac:dyDescent="0.25">
      <c r="A36" s="18" t="s">
        <v>29</v>
      </c>
      <c r="B36" s="19" t="e">
        <f>B22/$C22</f>
        <v>#DIV/0!</v>
      </c>
      <c r="C36" s="32"/>
      <c r="D36" s="19" t="e">
        <f t="shared" si="3"/>
        <v>#DIV/0!</v>
      </c>
      <c r="E36" s="32"/>
      <c r="F36" s="19">
        <f t="shared" si="6"/>
        <v>1.0445844151355752</v>
      </c>
      <c r="G36" s="32"/>
      <c r="H36" s="19">
        <f t="shared" si="4"/>
        <v>0.59638685572974026</v>
      </c>
      <c r="I36" s="32"/>
      <c r="J36" s="47">
        <f t="shared" si="5"/>
        <v>0.50534557445573747</v>
      </c>
      <c r="K36" s="33"/>
    </row>
    <row r="37" spans="1:11" s="15" customFormat="1" x14ac:dyDescent="0.25">
      <c r="A37" s="18" t="s">
        <v>30</v>
      </c>
      <c r="B37" s="19" t="e">
        <f t="shared" si="2"/>
        <v>#DIV/0!</v>
      </c>
      <c r="C37" s="32"/>
      <c r="D37" s="19" t="e">
        <f t="shared" si="3"/>
        <v>#DIV/0!</v>
      </c>
      <c r="E37" s="32"/>
      <c r="F37" s="19">
        <f t="shared" si="6"/>
        <v>1.2500332591141967</v>
      </c>
      <c r="G37" s="32"/>
      <c r="H37" s="19">
        <f t="shared" si="4"/>
        <v>1.055509428597696</v>
      </c>
      <c r="I37" s="32"/>
      <c r="J37" s="47">
        <f t="shared" si="5"/>
        <v>0.79581729029000625</v>
      </c>
      <c r="K37" s="33"/>
    </row>
    <row r="38" spans="1:11" s="15" customFormat="1" x14ac:dyDescent="0.25">
      <c r="A38" s="18" t="s">
        <v>31</v>
      </c>
      <c r="B38" s="19" t="e">
        <f t="shared" si="2"/>
        <v>#DIV/0!</v>
      </c>
      <c r="C38" s="32"/>
      <c r="D38" s="19" t="e">
        <f t="shared" si="3"/>
        <v>#DIV/0!</v>
      </c>
      <c r="E38" s="32"/>
      <c r="F38" s="19">
        <f t="shared" si="6"/>
        <v>0.59741709663210674</v>
      </c>
      <c r="G38" s="32"/>
      <c r="H38" s="19">
        <f t="shared" si="4"/>
        <v>0.97156965229687309</v>
      </c>
      <c r="I38" s="32"/>
      <c r="J38" s="47">
        <f t="shared" si="5"/>
        <v>0.90226962522221199</v>
      </c>
      <c r="K38" s="33"/>
    </row>
    <row r="39" spans="1:11" s="15" customFormat="1" x14ac:dyDescent="0.25">
      <c r="A39" s="18" t="s">
        <v>32</v>
      </c>
      <c r="B39" s="19" t="e">
        <f t="shared" si="2"/>
        <v>#DIV/0!</v>
      </c>
      <c r="C39" s="32"/>
      <c r="D39" s="19" t="e">
        <f t="shared" si="3"/>
        <v>#DIV/0!</v>
      </c>
      <c r="E39" s="32"/>
      <c r="F39" s="19">
        <f>F25/$G25</f>
        <v>0.91841219892418113</v>
      </c>
      <c r="G39" s="32"/>
      <c r="H39" s="19">
        <f t="shared" si="4"/>
        <v>1.4491721192921665</v>
      </c>
      <c r="I39" s="32"/>
      <c r="J39" s="47">
        <f t="shared" si="5"/>
        <v>0.37913705777401641</v>
      </c>
      <c r="K39" s="33"/>
    </row>
    <row r="40" spans="1:11" s="15" customFormat="1" x14ac:dyDescent="0.25">
      <c r="A40" s="18" t="s">
        <v>33</v>
      </c>
      <c r="B40" s="19" t="e">
        <f t="shared" si="2"/>
        <v>#DIV/0!</v>
      </c>
      <c r="C40" s="32"/>
      <c r="D40" s="19" t="e">
        <f t="shared" si="3"/>
        <v>#DIV/0!</v>
      </c>
      <c r="E40" s="32"/>
      <c r="F40" s="19">
        <f t="shared" si="6"/>
        <v>0.77815229319815871</v>
      </c>
      <c r="G40" s="32"/>
      <c r="H40" s="19">
        <f t="shared" si="4"/>
        <v>1.3034833897218085</v>
      </c>
      <c r="I40" s="32"/>
      <c r="J40" s="47">
        <f>J26/$K26</f>
        <v>0.33585095824353911</v>
      </c>
      <c r="K40" s="33"/>
    </row>
    <row r="41" spans="1:11" s="15" customFormat="1" ht="15.75" thickBot="1" x14ac:dyDescent="0.3">
      <c r="A41" s="21" t="s">
        <v>34</v>
      </c>
      <c r="B41" s="22" t="e">
        <f t="shared" si="2"/>
        <v>#DIV/0!</v>
      </c>
      <c r="C41" s="34"/>
      <c r="D41" s="22" t="e">
        <f t="shared" si="3"/>
        <v>#DIV/0!</v>
      </c>
      <c r="E41" s="34"/>
      <c r="F41" s="22">
        <f t="shared" si="6"/>
        <v>2.5396297950110864</v>
      </c>
      <c r="G41" s="34"/>
      <c r="H41" s="22">
        <f t="shared" si="4"/>
        <v>1.4777336091810858</v>
      </c>
      <c r="I41" s="34"/>
      <c r="J41" s="48">
        <f t="shared" si="5"/>
        <v>0.46990874733988114</v>
      </c>
      <c r="K41" s="35"/>
    </row>
  </sheetData>
  <mergeCells count="18">
    <mergeCell ref="H29:I29"/>
    <mergeCell ref="J29:K29"/>
    <mergeCell ref="A29:A30"/>
    <mergeCell ref="B29:C29"/>
    <mergeCell ref="D29:E29"/>
    <mergeCell ref="F29:G29"/>
    <mergeCell ref="J15:K15"/>
    <mergeCell ref="A1:A2"/>
    <mergeCell ref="B1:C1"/>
    <mergeCell ref="D1:E1"/>
    <mergeCell ref="F1:G1"/>
    <mergeCell ref="H1:I1"/>
    <mergeCell ref="J1:K1"/>
    <mergeCell ref="A15:A16"/>
    <mergeCell ref="B15:C15"/>
    <mergeCell ref="D15:E15"/>
    <mergeCell ref="F15:G15"/>
    <mergeCell ref="H15:I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10" workbookViewId="0">
      <selection activeCell="J31" sqref="J31:J41"/>
    </sheetView>
  </sheetViews>
  <sheetFormatPr defaultRowHeight="15" x14ac:dyDescent="0.25"/>
  <cols>
    <col min="1" max="1" width="28.7109375" customWidth="1"/>
    <col min="2" max="10" width="15" style="1" customWidth="1"/>
    <col min="11" max="11" width="12.5703125" customWidth="1"/>
  </cols>
  <sheetData>
    <row r="1" spans="1:11" x14ac:dyDescent="0.25">
      <c r="A1" s="40" t="s">
        <v>13</v>
      </c>
      <c r="B1" s="37" t="s">
        <v>14</v>
      </c>
      <c r="C1" s="38"/>
      <c r="D1" s="37" t="s">
        <v>15</v>
      </c>
      <c r="E1" s="38"/>
      <c r="F1" s="37" t="s">
        <v>16</v>
      </c>
      <c r="G1" s="38"/>
      <c r="H1" s="37" t="s">
        <v>17</v>
      </c>
      <c r="I1" s="38"/>
      <c r="J1" s="39" t="s">
        <v>18</v>
      </c>
      <c r="K1" s="38"/>
    </row>
    <row r="2" spans="1:11" ht="15.75" thickBot="1" x14ac:dyDescent="0.3">
      <c r="A2" s="41"/>
      <c r="B2" s="12" t="s">
        <v>24</v>
      </c>
      <c r="C2" s="13" t="s">
        <v>19</v>
      </c>
      <c r="D2" s="12" t="s">
        <v>24</v>
      </c>
      <c r="E2" s="13" t="s">
        <v>19</v>
      </c>
      <c r="F2" s="12" t="s">
        <v>24</v>
      </c>
      <c r="G2" s="13" t="s">
        <v>19</v>
      </c>
      <c r="H2" s="12" t="s">
        <v>24</v>
      </c>
      <c r="I2" s="13" t="s">
        <v>19</v>
      </c>
      <c r="J2" s="14" t="s">
        <v>24</v>
      </c>
      <c r="K2" s="13" t="s">
        <v>19</v>
      </c>
    </row>
    <row r="3" spans="1:11" x14ac:dyDescent="0.25">
      <c r="A3" s="6" t="s">
        <v>2</v>
      </c>
      <c r="B3" s="8"/>
      <c r="C3" s="9">
        <v>6790753.3700000001</v>
      </c>
      <c r="D3" s="8"/>
      <c r="E3" s="9">
        <v>2201011.5</v>
      </c>
      <c r="F3" s="8">
        <v>6203392.3499999996</v>
      </c>
      <c r="G3" s="9">
        <v>712026.24</v>
      </c>
      <c r="H3" s="8">
        <v>1183490.67</v>
      </c>
      <c r="I3" s="9">
        <v>1081026.92</v>
      </c>
      <c r="J3" s="2">
        <v>119910.02</v>
      </c>
      <c r="K3" s="3">
        <v>2189550</v>
      </c>
    </row>
    <row r="4" spans="1:11" x14ac:dyDescent="0.25">
      <c r="A4" s="6" t="s">
        <v>3</v>
      </c>
      <c r="B4" s="8"/>
      <c r="C4" s="9">
        <v>7015389.9000000004</v>
      </c>
      <c r="D4" s="8"/>
      <c r="E4" s="9">
        <v>2301730.5699999998</v>
      </c>
      <c r="F4" s="8">
        <v>6942838.4199999999</v>
      </c>
      <c r="G4" s="9">
        <v>740464.24</v>
      </c>
      <c r="H4" s="8">
        <v>1632392.79</v>
      </c>
      <c r="I4" s="9">
        <v>899654.09</v>
      </c>
      <c r="J4" s="2">
        <v>80214.929999999993</v>
      </c>
      <c r="K4" s="3">
        <v>1596614</v>
      </c>
    </row>
    <row r="5" spans="1:11" x14ac:dyDescent="0.25">
      <c r="A5" s="6" t="s">
        <v>4</v>
      </c>
      <c r="B5" s="8"/>
      <c r="C5" s="9">
        <v>6648079.6500000004</v>
      </c>
      <c r="D5" s="8"/>
      <c r="E5" s="9">
        <v>1410434.62</v>
      </c>
      <c r="F5" s="8">
        <v>9659077.6699999999</v>
      </c>
      <c r="G5" s="9">
        <v>767130.07</v>
      </c>
      <c r="H5" s="8">
        <v>1671704.88</v>
      </c>
      <c r="I5" s="9">
        <v>755424</v>
      </c>
      <c r="J5" s="2">
        <v>75939.990000000005</v>
      </c>
      <c r="K5" s="3">
        <v>1117516.0900000001</v>
      </c>
    </row>
    <row r="6" spans="1:11" x14ac:dyDescent="0.25">
      <c r="A6" s="6" t="s">
        <v>5</v>
      </c>
      <c r="B6" s="8"/>
      <c r="C6" s="9">
        <v>5047893.3499999996</v>
      </c>
      <c r="D6" s="8"/>
      <c r="E6" s="9">
        <v>1286493.6499999999</v>
      </c>
      <c r="F6" s="8">
        <v>7409510.54</v>
      </c>
      <c r="G6" s="9">
        <v>639960.93000000005</v>
      </c>
      <c r="H6" s="8">
        <v>1714400.35</v>
      </c>
      <c r="I6" s="9">
        <v>661230.21</v>
      </c>
      <c r="J6" s="2">
        <v>101371.95</v>
      </c>
      <c r="K6" s="3">
        <v>1377046.82</v>
      </c>
    </row>
    <row r="7" spans="1:11" x14ac:dyDescent="0.25">
      <c r="A7" s="6" t="s">
        <v>6</v>
      </c>
      <c r="B7" s="8"/>
      <c r="C7" s="9">
        <v>5142059.62</v>
      </c>
      <c r="D7" s="8"/>
      <c r="E7" s="9">
        <v>1252144.5</v>
      </c>
      <c r="F7" s="8">
        <v>6144548.2800000003</v>
      </c>
      <c r="G7" s="9">
        <v>558186.91</v>
      </c>
      <c r="H7" s="8">
        <v>1561180.7</v>
      </c>
      <c r="I7" s="9">
        <v>737203.26</v>
      </c>
      <c r="J7" s="2">
        <v>139054.48000000001</v>
      </c>
      <c r="K7" s="3">
        <v>1179418.58</v>
      </c>
    </row>
    <row r="8" spans="1:11" x14ac:dyDescent="0.25">
      <c r="A8" s="6" t="s">
        <v>7</v>
      </c>
      <c r="B8" s="8"/>
      <c r="C8" s="9">
        <v>5658198.9000000004</v>
      </c>
      <c r="D8" s="8"/>
      <c r="E8" s="9">
        <v>1485883.95</v>
      </c>
      <c r="F8" s="8">
        <v>9145694.3399999999</v>
      </c>
      <c r="G8" s="9">
        <v>470401.26</v>
      </c>
      <c r="H8" s="8">
        <v>1415760.5</v>
      </c>
      <c r="I8" s="9">
        <v>734230.67</v>
      </c>
      <c r="J8" s="2">
        <v>177326.53</v>
      </c>
      <c r="K8" s="3">
        <v>1305108.5</v>
      </c>
    </row>
    <row r="9" spans="1:11" x14ac:dyDescent="0.25">
      <c r="A9" s="6" t="s">
        <v>8</v>
      </c>
      <c r="B9" s="8"/>
      <c r="C9" s="9">
        <v>4824187.3600000003</v>
      </c>
      <c r="D9" s="8"/>
      <c r="E9" s="9">
        <v>1539823.59</v>
      </c>
      <c r="F9" s="8">
        <v>11372374</v>
      </c>
      <c r="G9" s="9">
        <v>623932.65</v>
      </c>
      <c r="H9" s="8">
        <v>1519145.9</v>
      </c>
      <c r="I9" s="9">
        <v>752774</v>
      </c>
      <c r="J9" s="2">
        <v>154995.78</v>
      </c>
      <c r="K9" s="3">
        <v>1274802.1499999999</v>
      </c>
    </row>
    <row r="10" spans="1:11" x14ac:dyDescent="0.25">
      <c r="A10" s="6" t="s">
        <v>9</v>
      </c>
      <c r="B10" s="8"/>
      <c r="C10" s="9">
        <v>5738697.5499999998</v>
      </c>
      <c r="D10" s="8"/>
      <c r="E10" s="9">
        <v>1475188.76</v>
      </c>
      <c r="F10" s="8">
        <v>7507434.7400000002</v>
      </c>
      <c r="G10" s="9">
        <v>762394.57</v>
      </c>
      <c r="H10" s="8">
        <v>1138856.8</v>
      </c>
      <c r="I10" s="9">
        <v>768475.43</v>
      </c>
      <c r="J10" s="2">
        <v>423733.35</v>
      </c>
      <c r="K10" s="3">
        <v>2783997.08</v>
      </c>
    </row>
    <row r="11" spans="1:11" x14ac:dyDescent="0.25">
      <c r="A11" s="6" t="s">
        <v>10</v>
      </c>
      <c r="B11" s="8"/>
      <c r="C11" s="9">
        <v>5637973.6299999999</v>
      </c>
      <c r="D11" s="8"/>
      <c r="E11" s="9">
        <v>1691865</v>
      </c>
      <c r="F11" s="8">
        <v>10076494.34</v>
      </c>
      <c r="G11" s="9">
        <v>768515</v>
      </c>
      <c r="H11" s="8">
        <v>1373383.39</v>
      </c>
      <c r="I11" s="9">
        <v>776509.61</v>
      </c>
      <c r="J11" s="2">
        <v>317744</v>
      </c>
      <c r="K11" s="3">
        <v>2714059</v>
      </c>
    </row>
    <row r="12" spans="1:11" x14ac:dyDescent="0.25">
      <c r="A12" s="6" t="s">
        <v>11</v>
      </c>
      <c r="B12" s="8"/>
      <c r="C12" s="9">
        <v>5064799.96</v>
      </c>
      <c r="D12" s="8"/>
      <c r="E12" s="9">
        <v>1361473.04</v>
      </c>
      <c r="F12" s="8">
        <v>6830763.7199999997</v>
      </c>
      <c r="G12" s="9">
        <v>757494.8</v>
      </c>
      <c r="H12" s="8">
        <v>1517173.38</v>
      </c>
      <c r="I12" s="9">
        <v>715898.5</v>
      </c>
      <c r="J12" s="2">
        <v>231399</v>
      </c>
      <c r="K12" s="3">
        <v>2915350.5</v>
      </c>
    </row>
    <row r="13" spans="1:11" ht="15.75" thickBot="1" x14ac:dyDescent="0.3">
      <c r="A13" s="7" t="s">
        <v>12</v>
      </c>
      <c r="B13" s="10"/>
      <c r="C13" s="11">
        <v>4748159.5</v>
      </c>
      <c r="D13" s="10"/>
      <c r="E13" s="11">
        <v>1377037.71</v>
      </c>
      <c r="F13" s="10">
        <v>13560377.92</v>
      </c>
      <c r="G13" s="11">
        <v>602586.5</v>
      </c>
      <c r="H13" s="10">
        <v>1142098.94</v>
      </c>
      <c r="I13" s="11">
        <v>945660.3</v>
      </c>
      <c r="J13" s="4">
        <v>350699.72</v>
      </c>
      <c r="K13" s="5">
        <v>2930334.33</v>
      </c>
    </row>
    <row r="14" spans="1:11" ht="15.75" thickBot="1" x14ac:dyDescent="0.3"/>
    <row r="15" spans="1:11" s="15" customFormat="1" x14ac:dyDescent="0.25">
      <c r="A15" s="42" t="s">
        <v>13</v>
      </c>
      <c r="B15" s="37" t="s">
        <v>14</v>
      </c>
      <c r="C15" s="38"/>
      <c r="D15" s="37" t="s">
        <v>15</v>
      </c>
      <c r="E15" s="38"/>
      <c r="F15" s="37" t="s">
        <v>16</v>
      </c>
      <c r="G15" s="38"/>
      <c r="H15" s="37" t="s">
        <v>17</v>
      </c>
      <c r="I15" s="38"/>
      <c r="J15" s="39" t="s">
        <v>18</v>
      </c>
      <c r="K15" s="38"/>
    </row>
    <row r="16" spans="1:11" s="15" customFormat="1" ht="15.75" thickBot="1" x14ac:dyDescent="0.3">
      <c r="A16" s="43"/>
      <c r="B16" s="12" t="s">
        <v>24</v>
      </c>
      <c r="C16" s="13" t="s">
        <v>19</v>
      </c>
      <c r="D16" s="12" t="s">
        <v>24</v>
      </c>
      <c r="E16" s="13" t="s">
        <v>19</v>
      </c>
      <c r="F16" s="12" t="s">
        <v>24</v>
      </c>
      <c r="G16" s="13" t="s">
        <v>19</v>
      </c>
      <c r="H16" s="12" t="s">
        <v>24</v>
      </c>
      <c r="I16" s="13" t="s">
        <v>19</v>
      </c>
      <c r="J16" s="14" t="s">
        <v>24</v>
      </c>
      <c r="K16" s="13" t="s">
        <v>19</v>
      </c>
    </row>
    <row r="17" spans="1:11" s="15" customFormat="1" x14ac:dyDescent="0.25">
      <c r="A17" s="18" t="s">
        <v>2</v>
      </c>
      <c r="B17" s="29" t="e">
        <f>B3/AVERAGE(B$3:B$13)</f>
        <v>#DIV/0!</v>
      </c>
      <c r="C17" s="36">
        <f t="shared" ref="C17:K17" si="0">C3/AVERAGE(C$3:C$13)</f>
        <v>1.1986978620745741</v>
      </c>
      <c r="D17" s="19" t="e">
        <f>D3/AVERAGE(D$3:D$13)</f>
        <v>#DIV/0!</v>
      </c>
      <c r="E17" s="20">
        <f t="shared" si="0"/>
        <v>1.3927978760738966</v>
      </c>
      <c r="F17" s="19">
        <f t="shared" si="0"/>
        <v>0.71940445748255266</v>
      </c>
      <c r="G17" s="20">
        <f t="shared" si="0"/>
        <v>1.0579751544583085</v>
      </c>
      <c r="H17" s="19">
        <f t="shared" si="0"/>
        <v>0.82033617532472458</v>
      </c>
      <c r="I17" s="20">
        <f t="shared" si="0"/>
        <v>1.3469844750589617</v>
      </c>
      <c r="J17" s="19">
        <f t="shared" si="0"/>
        <v>0.60717015443476485</v>
      </c>
      <c r="K17" s="20">
        <f t="shared" si="0"/>
        <v>1.1263224180291218</v>
      </c>
    </row>
    <row r="18" spans="1:11" s="15" customFormat="1" x14ac:dyDescent="0.25">
      <c r="A18" s="18" t="s">
        <v>3</v>
      </c>
      <c r="B18" s="19" t="e">
        <f t="shared" ref="B18:K27" si="1">B4/AVERAGE(B$3:B$13)</f>
        <v>#DIV/0!</v>
      </c>
      <c r="C18" s="20">
        <f t="shared" si="1"/>
        <v>1.2383505064254101</v>
      </c>
      <c r="D18" s="19" t="e">
        <f t="shared" si="1"/>
        <v>#DIV/0!</v>
      </c>
      <c r="E18" s="20">
        <f t="shared" si="1"/>
        <v>1.4565328028455824</v>
      </c>
      <c r="F18" s="19">
        <f t="shared" si="1"/>
        <v>0.8051576661806864</v>
      </c>
      <c r="G18" s="20">
        <f t="shared" si="1"/>
        <v>1.1002301947254838</v>
      </c>
      <c r="H18" s="19">
        <f t="shared" si="1"/>
        <v>1.1314925346866118</v>
      </c>
      <c r="I18" s="20">
        <f t="shared" si="1"/>
        <v>1.1209897457070708</v>
      </c>
      <c r="J18" s="19">
        <f t="shared" si="1"/>
        <v>0.40617215672279799</v>
      </c>
      <c r="K18" s="20">
        <f t="shared" si="1"/>
        <v>0.82131129279493431</v>
      </c>
    </row>
    <row r="19" spans="1:11" s="15" customFormat="1" x14ac:dyDescent="0.25">
      <c r="A19" s="18" t="s">
        <v>4</v>
      </c>
      <c r="B19" s="19" t="e">
        <f t="shared" si="1"/>
        <v>#DIV/0!</v>
      </c>
      <c r="C19" s="20">
        <f t="shared" si="1"/>
        <v>1.1735132214581492</v>
      </c>
      <c r="D19" s="19" t="e">
        <f t="shared" si="1"/>
        <v>#DIV/0!</v>
      </c>
      <c r="E19" s="20">
        <f t="shared" si="1"/>
        <v>0.89252161702794086</v>
      </c>
      <c r="F19" s="19">
        <f t="shared" si="1"/>
        <v>1.1201586388402773</v>
      </c>
      <c r="G19" s="20">
        <f t="shared" si="1"/>
        <v>1.1398520289053715</v>
      </c>
      <c r="H19" s="19">
        <f t="shared" si="1"/>
        <v>1.1587416971617339</v>
      </c>
      <c r="I19" s="20">
        <f t="shared" si="1"/>
        <v>0.94127572705307017</v>
      </c>
      <c r="J19" s="19">
        <f t="shared" si="1"/>
        <v>0.38452579239061502</v>
      </c>
      <c r="K19" s="20">
        <f t="shared" si="1"/>
        <v>0.57485941160295484</v>
      </c>
    </row>
    <row r="20" spans="1:11" s="15" customFormat="1" x14ac:dyDescent="0.25">
      <c r="A20" s="18" t="s">
        <v>27</v>
      </c>
      <c r="B20" s="19" t="e">
        <f t="shared" si="1"/>
        <v>#DIV/0!</v>
      </c>
      <c r="C20" s="20">
        <f t="shared" si="1"/>
        <v>0.89104973144172062</v>
      </c>
      <c r="D20" s="19" t="e">
        <f t="shared" si="1"/>
        <v>#DIV/0!</v>
      </c>
      <c r="E20" s="20">
        <f t="shared" si="1"/>
        <v>0.8140918951593642</v>
      </c>
      <c r="F20" s="19">
        <f t="shared" si="1"/>
        <v>0.85927740976112155</v>
      </c>
      <c r="G20" s="20">
        <f t="shared" si="1"/>
        <v>0.9508958037333467</v>
      </c>
      <c r="H20" s="19">
        <f t="shared" si="1"/>
        <v>1.1883360483901146</v>
      </c>
      <c r="I20" s="20">
        <f t="shared" si="1"/>
        <v>0.82390809223324146</v>
      </c>
      <c r="J20" s="19">
        <f>J6/AVERAGE(J$3:J$13)</f>
        <v>0.51330174523241057</v>
      </c>
      <c r="K20" s="20">
        <f t="shared" si="1"/>
        <v>0.70836414059588182</v>
      </c>
    </row>
    <row r="21" spans="1:11" s="15" customFormat="1" x14ac:dyDescent="0.25">
      <c r="A21" s="18" t="s">
        <v>28</v>
      </c>
      <c r="B21" s="19" t="e">
        <f t="shared" si="1"/>
        <v>#DIV/0!</v>
      </c>
      <c r="C21" s="20">
        <f>C7/AVERAGE(C$3:C$13)</f>
        <v>0.90767187929164872</v>
      </c>
      <c r="D21" s="19" t="e">
        <f t="shared" si="1"/>
        <v>#DIV/0!</v>
      </c>
      <c r="E21" s="20">
        <f t="shared" si="1"/>
        <v>0.79235578739030277</v>
      </c>
      <c r="F21" s="19">
        <f t="shared" si="1"/>
        <v>0.71258033869947834</v>
      </c>
      <c r="G21" s="20">
        <f t="shared" si="1"/>
        <v>0.82939061673324843</v>
      </c>
      <c r="H21" s="19">
        <f t="shared" si="1"/>
        <v>1.0821318975237686</v>
      </c>
      <c r="I21" s="20">
        <f t="shared" si="1"/>
        <v>0.91857226477103382</v>
      </c>
      <c r="J21" s="19">
        <f t="shared" si="1"/>
        <v>0.70410904857197021</v>
      </c>
      <c r="K21" s="20">
        <f t="shared" si="1"/>
        <v>0.60670255846821186</v>
      </c>
    </row>
    <row r="22" spans="1:11" s="15" customFormat="1" x14ac:dyDescent="0.25">
      <c r="A22" s="18" t="s">
        <v>29</v>
      </c>
      <c r="B22" s="19" t="e">
        <f t="shared" si="1"/>
        <v>#DIV/0!</v>
      </c>
      <c r="C22" s="20">
        <f t="shared" si="1"/>
        <v>0.99878033482796136</v>
      </c>
      <c r="D22" s="19" t="e">
        <f t="shared" si="1"/>
        <v>#DIV/0!</v>
      </c>
      <c r="E22" s="20">
        <f t="shared" si="1"/>
        <v>0.9402658775986823</v>
      </c>
      <c r="F22" s="19">
        <f t="shared" si="1"/>
        <v>1.0606218184746856</v>
      </c>
      <c r="G22" s="20">
        <f t="shared" si="1"/>
        <v>0.69895295671390278</v>
      </c>
      <c r="H22" s="19">
        <f t="shared" si="1"/>
        <v>0.9813339329036026</v>
      </c>
      <c r="I22" s="20">
        <f t="shared" si="1"/>
        <v>0.91486834907139947</v>
      </c>
      <c r="J22" s="19">
        <f t="shared" si="1"/>
        <v>0.89790141478986452</v>
      </c>
      <c r="K22" s="20">
        <f t="shared" si="1"/>
        <v>0.67135848074278281</v>
      </c>
    </row>
    <row r="23" spans="1:11" s="15" customFormat="1" x14ac:dyDescent="0.25">
      <c r="A23" s="18" t="s">
        <v>30</v>
      </c>
      <c r="B23" s="19" t="e">
        <f t="shared" si="1"/>
        <v>#DIV/0!</v>
      </c>
      <c r="C23" s="20">
        <f t="shared" si="1"/>
        <v>0.85156134520008109</v>
      </c>
      <c r="D23" s="19" t="e">
        <f t="shared" si="1"/>
        <v>#DIV/0!</v>
      </c>
      <c r="E23" s="20">
        <f t="shared" si="1"/>
        <v>0.97439882784823384</v>
      </c>
      <c r="F23" s="19">
        <f>F9/AVERAGE(F$3:F$13)</f>
        <v>1.3188487985543407</v>
      </c>
      <c r="G23" s="20">
        <f t="shared" si="1"/>
        <v>0.92707993704744895</v>
      </c>
      <c r="H23" s="19">
        <f t="shared" si="1"/>
        <v>1.0529954894923139</v>
      </c>
      <c r="I23" s="20">
        <f>I9/AVERAGE(I$3:I$13)</f>
        <v>0.93797376593363169</v>
      </c>
      <c r="J23" s="19">
        <f t="shared" si="1"/>
        <v>0.78482858796401522</v>
      </c>
      <c r="K23" s="20">
        <f t="shared" si="1"/>
        <v>0.65576864656971667</v>
      </c>
    </row>
    <row r="24" spans="1:11" s="15" customFormat="1" x14ac:dyDescent="0.25">
      <c r="A24" s="18" t="s">
        <v>31</v>
      </c>
      <c r="B24" s="19" t="e">
        <f t="shared" si="1"/>
        <v>#DIV/0!</v>
      </c>
      <c r="C24" s="20">
        <f t="shared" si="1"/>
        <v>1.0129898863161917</v>
      </c>
      <c r="D24" s="19" t="e">
        <f t="shared" si="1"/>
        <v>#DIV/0!</v>
      </c>
      <c r="E24" s="20">
        <f t="shared" si="1"/>
        <v>0.93349797206242924</v>
      </c>
      <c r="F24" s="19">
        <f t="shared" si="1"/>
        <v>0.87063363261480142</v>
      </c>
      <c r="G24" s="20">
        <f t="shared" si="1"/>
        <v>1.1328157133000121</v>
      </c>
      <c r="H24" s="19">
        <f t="shared" si="1"/>
        <v>0.78939822276296845</v>
      </c>
      <c r="I24" s="20">
        <f t="shared" si="1"/>
        <v>0.95753810985045584</v>
      </c>
      <c r="J24" s="19">
        <f t="shared" si="1"/>
        <v>2.145594201040582</v>
      </c>
      <c r="K24" s="20">
        <f t="shared" si="1"/>
        <v>1.4321108551673241</v>
      </c>
    </row>
    <row r="25" spans="1:11" s="15" customFormat="1" x14ac:dyDescent="0.25">
      <c r="A25" s="18" t="s">
        <v>32</v>
      </c>
      <c r="B25" s="19" t="e">
        <f t="shared" si="1"/>
        <v>#DIV/0!</v>
      </c>
      <c r="C25" s="20">
        <f t="shared" si="1"/>
        <v>0.99521018780775206</v>
      </c>
      <c r="D25" s="19" t="e">
        <f t="shared" si="1"/>
        <v>#DIV/0!</v>
      </c>
      <c r="E25" s="20">
        <f t="shared" si="1"/>
        <v>1.0706104800469072</v>
      </c>
      <c r="F25" s="19">
        <f t="shared" si="1"/>
        <v>1.1685662513340322</v>
      </c>
      <c r="G25" s="20">
        <f t="shared" si="1"/>
        <v>1.1419098484748638</v>
      </c>
      <c r="H25" s="19">
        <f t="shared" si="1"/>
        <v>0.95196025280630603</v>
      </c>
      <c r="I25" s="20">
        <f t="shared" si="1"/>
        <v>0.96754888343029333</v>
      </c>
      <c r="J25" s="19">
        <f t="shared" si="1"/>
        <v>1.6089120287922551</v>
      </c>
      <c r="K25" s="20">
        <f t="shared" si="1"/>
        <v>1.3961341351207783</v>
      </c>
    </row>
    <row r="26" spans="1:11" s="15" customFormat="1" x14ac:dyDescent="0.25">
      <c r="A26" s="18" t="s">
        <v>33</v>
      </c>
      <c r="B26" s="19" t="e">
        <f t="shared" si="1"/>
        <v>#DIV/0!</v>
      </c>
      <c r="C26" s="20">
        <f t="shared" si="1"/>
        <v>0.89403407149321756</v>
      </c>
      <c r="D26" s="19" t="e">
        <f t="shared" si="1"/>
        <v>#DIV/0!</v>
      </c>
      <c r="E26" s="20">
        <f t="shared" si="1"/>
        <v>0.86153877816807023</v>
      </c>
      <c r="F26" s="19">
        <f t="shared" si="1"/>
        <v>0.7921604165788585</v>
      </c>
      <c r="G26" s="20">
        <f t="shared" si="1"/>
        <v>1.125535314585268</v>
      </c>
      <c r="H26" s="19">
        <f t="shared" si="1"/>
        <v>1.0516282378919684</v>
      </c>
      <c r="I26" s="20">
        <f t="shared" si="1"/>
        <v>0.89202604243934835</v>
      </c>
      <c r="J26" s="19">
        <f t="shared" si="1"/>
        <v>1.171699967742897</v>
      </c>
      <c r="K26" s="20">
        <f t="shared" si="1"/>
        <v>1.4996801281370187</v>
      </c>
    </row>
    <row r="27" spans="1:11" s="15" customFormat="1" ht="15.75" thickBot="1" x14ac:dyDescent="0.3">
      <c r="A27" s="21" t="s">
        <v>34</v>
      </c>
      <c r="B27" s="22" t="e">
        <f t="shared" si="1"/>
        <v>#DIV/0!</v>
      </c>
      <c r="C27" s="23">
        <f t="shared" si="1"/>
        <v>0.83814097366329154</v>
      </c>
      <c r="D27" s="22" t="e">
        <f>D13/AVERAGE(D$3:D$13)</f>
        <v>#DIV/0!</v>
      </c>
      <c r="E27" s="23">
        <f>E13/AVERAGE(E$3:E$13)</f>
        <v>0.87138808577858973</v>
      </c>
      <c r="F27" s="22">
        <f t="shared" si="1"/>
        <v>1.5725905714791661</v>
      </c>
      <c r="G27" s="23">
        <f t="shared" si="1"/>
        <v>0.89536243132274385</v>
      </c>
      <c r="H27" s="22">
        <f>H13/AVERAGE(H$3:H$13)</f>
        <v>0.79164551105588521</v>
      </c>
      <c r="I27" s="23">
        <f t="shared" si="1"/>
        <v>1.1783145444514926</v>
      </c>
      <c r="J27" s="22">
        <f t="shared" si="1"/>
        <v>1.7757849023178276</v>
      </c>
      <c r="K27" s="23">
        <f t="shared" si="1"/>
        <v>1.5073879327712758</v>
      </c>
    </row>
    <row r="28" spans="1:11" s="15" customFormat="1" ht="15.75" thickBot="1" x14ac:dyDescent="0.3">
      <c r="B28" s="24"/>
      <c r="C28" s="24"/>
      <c r="D28" s="24"/>
      <c r="E28" s="24"/>
      <c r="F28" s="24"/>
      <c r="G28" s="24"/>
      <c r="H28" s="24"/>
      <c r="I28" s="24"/>
      <c r="J28" s="24"/>
      <c r="K28" s="25"/>
    </row>
    <row r="29" spans="1:11" s="15" customFormat="1" x14ac:dyDescent="0.25">
      <c r="A29" s="44" t="s">
        <v>13</v>
      </c>
      <c r="B29" s="37" t="s">
        <v>14</v>
      </c>
      <c r="C29" s="38"/>
      <c r="D29" s="37" t="s">
        <v>15</v>
      </c>
      <c r="E29" s="38"/>
      <c r="F29" s="37" t="s">
        <v>16</v>
      </c>
      <c r="G29" s="38"/>
      <c r="H29" s="37" t="s">
        <v>17</v>
      </c>
      <c r="I29" s="38"/>
      <c r="J29" s="39" t="s">
        <v>18</v>
      </c>
      <c r="K29" s="38"/>
    </row>
    <row r="30" spans="1:11" s="15" customFormat="1" ht="15.75" thickBot="1" x14ac:dyDescent="0.3">
      <c r="A30" s="45"/>
      <c r="B30" s="12" t="s">
        <v>24</v>
      </c>
      <c r="C30" s="13" t="s">
        <v>19</v>
      </c>
      <c r="D30" s="12" t="s">
        <v>24</v>
      </c>
      <c r="E30" s="13" t="s">
        <v>19</v>
      </c>
      <c r="F30" s="12" t="s">
        <v>24</v>
      </c>
      <c r="G30" s="13" t="s">
        <v>19</v>
      </c>
      <c r="H30" s="12" t="s">
        <v>24</v>
      </c>
      <c r="I30" s="13" t="s">
        <v>19</v>
      </c>
      <c r="J30" s="14" t="s">
        <v>24</v>
      </c>
      <c r="K30" s="13" t="s">
        <v>19</v>
      </c>
    </row>
    <row r="31" spans="1:11" s="15" customFormat="1" x14ac:dyDescent="0.25">
      <c r="A31" s="18" t="s">
        <v>2</v>
      </c>
      <c r="B31" s="29" t="e">
        <f>B17/$C17</f>
        <v>#DIV/0!</v>
      </c>
      <c r="C31" s="30"/>
      <c r="D31" s="29" t="e">
        <f>D17/$E17</f>
        <v>#DIV/0!</v>
      </c>
      <c r="E31" s="30"/>
      <c r="F31" s="29">
        <f>F17/$G17</f>
        <v>0.67998237430338648</v>
      </c>
      <c r="G31" s="30"/>
      <c r="H31" s="29">
        <f>H17/$I17</f>
        <v>0.60901680050084905</v>
      </c>
      <c r="I31" s="30"/>
      <c r="J31" s="46">
        <f>J17/$K17</f>
        <v>0.53907313280438152</v>
      </c>
      <c r="K31" s="31"/>
    </row>
    <row r="32" spans="1:11" s="15" customFormat="1" x14ac:dyDescent="0.25">
      <c r="A32" s="18" t="s">
        <v>3</v>
      </c>
      <c r="B32" s="19" t="e">
        <f t="shared" ref="B32:B41" si="2">B18/$C18</f>
        <v>#DIV/0!</v>
      </c>
      <c r="C32" s="32"/>
      <c r="D32" s="19" t="e">
        <f t="shared" ref="D32:D41" si="3">D18/$E18</f>
        <v>#DIV/0!</v>
      </c>
      <c r="E32" s="32"/>
      <c r="F32" s="19">
        <f>F18/$G18</f>
        <v>0.73180837068517257</v>
      </c>
      <c r="G32" s="32"/>
      <c r="H32" s="19">
        <f t="shared" ref="H32:H41" si="4">H18/$I18</f>
        <v>1.0093692105746395</v>
      </c>
      <c r="I32" s="32"/>
      <c r="J32" s="47">
        <f t="shared" ref="J32:J41" si="5">J18/$K18</f>
        <v>0.49454105926218089</v>
      </c>
      <c r="K32" s="33"/>
    </row>
    <row r="33" spans="1:11" s="15" customFormat="1" x14ac:dyDescent="0.25">
      <c r="A33" s="18" t="s">
        <v>4</v>
      </c>
      <c r="B33" s="19" t="e">
        <f t="shared" si="2"/>
        <v>#DIV/0!</v>
      </c>
      <c r="C33" s="32"/>
      <c r="D33" s="19" t="e">
        <f t="shared" si="3"/>
        <v>#DIV/0!</v>
      </c>
      <c r="E33" s="32"/>
      <c r="F33" s="19">
        <f t="shared" ref="F33:F41" si="6">F19/$G19</f>
        <v>0.98272285387428204</v>
      </c>
      <c r="G33" s="32"/>
      <c r="H33" s="19">
        <f t="shared" si="4"/>
        <v>1.2310332284775922</v>
      </c>
      <c r="I33" s="32"/>
      <c r="J33" s="47">
        <f t="shared" si="5"/>
        <v>0.66890405659079677</v>
      </c>
      <c r="K33" s="33"/>
    </row>
    <row r="34" spans="1:11" s="15" customFormat="1" x14ac:dyDescent="0.25">
      <c r="A34" s="18" t="s">
        <v>27</v>
      </c>
      <c r="B34" s="19" t="e">
        <f t="shared" si="2"/>
        <v>#DIV/0!</v>
      </c>
      <c r="C34" s="32"/>
      <c r="D34" s="19" t="e">
        <f t="shared" si="3"/>
        <v>#DIV/0!</v>
      </c>
      <c r="E34" s="32"/>
      <c r="F34" s="19">
        <f t="shared" si="6"/>
        <v>0.90365043823674596</v>
      </c>
      <c r="G34" s="32"/>
      <c r="H34" s="19">
        <f>H20/$I20</f>
        <v>1.4423162724000855</v>
      </c>
      <c r="I34" s="32"/>
      <c r="J34" s="47">
        <f t="shared" si="5"/>
        <v>0.72462977134982698</v>
      </c>
      <c r="K34" s="33"/>
    </row>
    <row r="35" spans="1:11" s="15" customFormat="1" x14ac:dyDescent="0.25">
      <c r="A35" s="18" t="s">
        <v>28</v>
      </c>
      <c r="B35" s="19" t="e">
        <f t="shared" si="2"/>
        <v>#DIV/0!</v>
      </c>
      <c r="C35" s="32"/>
      <c r="D35" s="19" t="e">
        <f t="shared" si="3"/>
        <v>#DIV/0!</v>
      </c>
      <c r="E35" s="32"/>
      <c r="F35" s="19">
        <f>F21/$G21</f>
        <v>0.85916132196689776</v>
      </c>
      <c r="G35" s="32"/>
      <c r="H35" s="19">
        <f t="shared" si="4"/>
        <v>1.1780585360842613</v>
      </c>
      <c r="I35" s="32"/>
      <c r="J35" s="47">
        <f t="shared" si="5"/>
        <v>1.1605506499753155</v>
      </c>
      <c r="K35" s="33"/>
    </row>
    <row r="36" spans="1:11" s="15" customFormat="1" x14ac:dyDescent="0.25">
      <c r="A36" s="18" t="s">
        <v>29</v>
      </c>
      <c r="B36" s="19" t="e">
        <f>B22/$C22</f>
        <v>#DIV/0!</v>
      </c>
      <c r="C36" s="32"/>
      <c r="D36" s="19" t="e">
        <f t="shared" si="3"/>
        <v>#DIV/0!</v>
      </c>
      <c r="E36" s="32"/>
      <c r="F36" s="19">
        <f t="shared" si="6"/>
        <v>1.5174437825703655</v>
      </c>
      <c r="G36" s="32"/>
      <c r="H36" s="19">
        <f t="shared" si="4"/>
        <v>1.0726504353327628</v>
      </c>
      <c r="I36" s="32"/>
      <c r="J36" s="47">
        <f t="shared" si="5"/>
        <v>1.3374395953059792</v>
      </c>
      <c r="K36" s="33"/>
    </row>
    <row r="37" spans="1:11" s="15" customFormat="1" x14ac:dyDescent="0.25">
      <c r="A37" s="18" t="s">
        <v>30</v>
      </c>
      <c r="B37" s="19" t="e">
        <f t="shared" si="2"/>
        <v>#DIV/0!</v>
      </c>
      <c r="C37" s="32"/>
      <c r="D37" s="19" t="e">
        <f t="shared" si="3"/>
        <v>#DIV/0!</v>
      </c>
      <c r="E37" s="32"/>
      <c r="F37" s="19">
        <f t="shared" si="6"/>
        <v>1.4225836908461116</v>
      </c>
      <c r="G37" s="32"/>
      <c r="H37" s="19">
        <f t="shared" si="4"/>
        <v>1.1226278684289139</v>
      </c>
      <c r="I37" s="32"/>
      <c r="J37" s="47">
        <f t="shared" si="5"/>
        <v>1.1968071240816449</v>
      </c>
      <c r="K37" s="33"/>
    </row>
    <row r="38" spans="1:11" s="15" customFormat="1" x14ac:dyDescent="0.25">
      <c r="A38" s="18" t="s">
        <v>31</v>
      </c>
      <c r="B38" s="19" t="e">
        <f t="shared" si="2"/>
        <v>#DIV/0!</v>
      </c>
      <c r="C38" s="32"/>
      <c r="D38" s="19" t="e">
        <f t="shared" si="3"/>
        <v>#DIV/0!</v>
      </c>
      <c r="E38" s="32"/>
      <c r="F38" s="19">
        <f t="shared" si="6"/>
        <v>0.76855716458818668</v>
      </c>
      <c r="G38" s="32"/>
      <c r="H38" s="19">
        <f t="shared" si="4"/>
        <v>0.82440397373453178</v>
      </c>
      <c r="I38" s="32"/>
      <c r="J38" s="47">
        <f t="shared" si="5"/>
        <v>1.4982039925881969</v>
      </c>
      <c r="K38" s="33"/>
    </row>
    <row r="39" spans="1:11" s="15" customFormat="1" x14ac:dyDescent="0.25">
      <c r="A39" s="18" t="s">
        <v>32</v>
      </c>
      <c r="B39" s="19" t="e">
        <f t="shared" si="2"/>
        <v>#DIV/0!</v>
      </c>
      <c r="C39" s="32"/>
      <c r="D39" s="19" t="e">
        <f t="shared" si="3"/>
        <v>#DIV/0!</v>
      </c>
      <c r="E39" s="32"/>
      <c r="F39" s="19">
        <f>F25/$G25</f>
        <v>1.0233437016895606</v>
      </c>
      <c r="G39" s="32"/>
      <c r="H39" s="19">
        <f t="shared" si="4"/>
        <v>0.983888534325294</v>
      </c>
      <c r="I39" s="32"/>
      <c r="J39" s="47">
        <f t="shared" si="5"/>
        <v>1.1524050507174726</v>
      </c>
      <c r="K39" s="33"/>
    </row>
    <row r="40" spans="1:11" s="15" customFormat="1" x14ac:dyDescent="0.25">
      <c r="A40" s="18" t="s">
        <v>33</v>
      </c>
      <c r="B40" s="19" t="e">
        <f t="shared" si="2"/>
        <v>#DIV/0!</v>
      </c>
      <c r="C40" s="32"/>
      <c r="D40" s="19" t="e">
        <f t="shared" si="3"/>
        <v>#DIV/0!</v>
      </c>
      <c r="E40" s="32"/>
      <c r="F40" s="19">
        <f t="shared" si="6"/>
        <v>0.7038076960479468</v>
      </c>
      <c r="G40" s="32"/>
      <c r="H40" s="19">
        <f t="shared" si="4"/>
        <v>1.1789210043870124</v>
      </c>
      <c r="I40" s="32"/>
      <c r="J40" s="47">
        <f>J26/$K26</f>
        <v>0.7812999224030821</v>
      </c>
      <c r="K40" s="33"/>
    </row>
    <row r="41" spans="1:11" s="15" customFormat="1" ht="15.75" thickBot="1" x14ac:dyDescent="0.3">
      <c r="A41" s="21" t="s">
        <v>34</v>
      </c>
      <c r="B41" s="22" t="e">
        <f t="shared" si="2"/>
        <v>#DIV/0!</v>
      </c>
      <c r="C41" s="34"/>
      <c r="D41" s="22" t="e">
        <f t="shared" si="3"/>
        <v>#DIV/0!</v>
      </c>
      <c r="E41" s="34"/>
      <c r="F41" s="22">
        <f t="shared" si="6"/>
        <v>1.7563731919776155</v>
      </c>
      <c r="G41" s="34"/>
      <c r="H41" s="22">
        <f t="shared" si="4"/>
        <v>0.67184565851590794</v>
      </c>
      <c r="I41" s="34"/>
      <c r="J41" s="48">
        <f t="shared" si="5"/>
        <v>1.1780543440155542</v>
      </c>
      <c r="K41" s="35"/>
    </row>
  </sheetData>
  <mergeCells count="18">
    <mergeCell ref="H29:I29"/>
    <mergeCell ref="J29:K29"/>
    <mergeCell ref="A29:A30"/>
    <mergeCell ref="B29:C29"/>
    <mergeCell ref="D29:E29"/>
    <mergeCell ref="F29:G29"/>
    <mergeCell ref="J15:K15"/>
    <mergeCell ref="A1:A2"/>
    <mergeCell ref="B1:C1"/>
    <mergeCell ref="D1:E1"/>
    <mergeCell ref="F1:G1"/>
    <mergeCell ref="H1:I1"/>
    <mergeCell ref="J1:K1"/>
    <mergeCell ref="A15:A16"/>
    <mergeCell ref="B15:C15"/>
    <mergeCell ref="D15:E15"/>
    <mergeCell ref="F15:G15"/>
    <mergeCell ref="H15:I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topLeftCell="A10" workbookViewId="0">
      <selection activeCell="H31" sqref="H31:H41"/>
    </sheetView>
  </sheetViews>
  <sheetFormatPr defaultRowHeight="15" x14ac:dyDescent="0.25"/>
  <cols>
    <col min="1" max="1" width="28.7109375" customWidth="1"/>
    <col min="2" max="10" width="15" style="1" customWidth="1"/>
    <col min="11" max="11" width="12.5703125" customWidth="1"/>
  </cols>
  <sheetData>
    <row r="1" spans="1:11" x14ac:dyDescent="0.25">
      <c r="A1" s="40" t="s">
        <v>13</v>
      </c>
      <c r="B1" s="37" t="s">
        <v>14</v>
      </c>
      <c r="C1" s="38"/>
      <c r="D1" s="37" t="s">
        <v>15</v>
      </c>
      <c r="E1" s="38"/>
      <c r="F1" s="37" t="s">
        <v>16</v>
      </c>
      <c r="G1" s="38"/>
      <c r="H1" s="37" t="s">
        <v>17</v>
      </c>
      <c r="I1" s="38"/>
      <c r="J1" s="39" t="s">
        <v>18</v>
      </c>
      <c r="K1" s="38"/>
    </row>
    <row r="2" spans="1:11" ht="15.75" thickBot="1" x14ac:dyDescent="0.3">
      <c r="A2" s="41"/>
      <c r="B2" s="12" t="s">
        <v>25</v>
      </c>
      <c r="C2" s="13" t="s">
        <v>19</v>
      </c>
      <c r="D2" s="12" t="s">
        <v>25</v>
      </c>
      <c r="E2" s="13" t="s">
        <v>19</v>
      </c>
      <c r="F2" s="12" t="s">
        <v>25</v>
      </c>
      <c r="G2" s="13" t="s">
        <v>19</v>
      </c>
      <c r="H2" s="12" t="s">
        <v>25</v>
      </c>
      <c r="I2" s="13" t="s">
        <v>19</v>
      </c>
      <c r="J2" s="14" t="s">
        <v>25</v>
      </c>
      <c r="K2" s="13" t="s">
        <v>19</v>
      </c>
    </row>
    <row r="3" spans="1:11" x14ac:dyDescent="0.25">
      <c r="A3" s="6" t="s">
        <v>2</v>
      </c>
      <c r="B3" s="8"/>
      <c r="C3" s="9">
        <v>6790753.3700000001</v>
      </c>
      <c r="D3" s="8">
        <v>1972582.68</v>
      </c>
      <c r="E3" s="9">
        <v>2201011.5</v>
      </c>
      <c r="F3" s="8">
        <v>2568582.1</v>
      </c>
      <c r="G3" s="9">
        <v>712026.24</v>
      </c>
      <c r="H3" s="8">
        <v>1637674</v>
      </c>
      <c r="I3" s="9">
        <v>1081026.92</v>
      </c>
      <c r="J3" s="2"/>
      <c r="K3" s="3">
        <v>2189550</v>
      </c>
    </row>
    <row r="4" spans="1:11" x14ac:dyDescent="0.25">
      <c r="A4" s="6" t="s">
        <v>3</v>
      </c>
      <c r="B4" s="8"/>
      <c r="C4" s="9">
        <v>7015389.9000000004</v>
      </c>
      <c r="D4" s="8">
        <v>1369295.63</v>
      </c>
      <c r="E4" s="9">
        <v>2301730.5699999998</v>
      </c>
      <c r="F4" s="8">
        <v>1795630.31</v>
      </c>
      <c r="G4" s="9">
        <v>740464.24</v>
      </c>
      <c r="H4" s="8">
        <v>1229564.1299999999</v>
      </c>
      <c r="I4" s="9">
        <v>899654.09</v>
      </c>
      <c r="J4" s="2"/>
      <c r="K4" s="3">
        <v>1596614</v>
      </c>
    </row>
    <row r="5" spans="1:11" x14ac:dyDescent="0.25">
      <c r="A5" s="6" t="s">
        <v>4</v>
      </c>
      <c r="B5" s="8"/>
      <c r="C5" s="9">
        <v>6648079.6500000004</v>
      </c>
      <c r="D5" s="8">
        <v>808018.75</v>
      </c>
      <c r="E5" s="9">
        <v>1410434.62</v>
      </c>
      <c r="F5" s="8">
        <v>1272293.52</v>
      </c>
      <c r="G5" s="9">
        <v>767130.07</v>
      </c>
      <c r="H5" s="8">
        <v>1169183.67</v>
      </c>
      <c r="I5" s="9">
        <v>755424</v>
      </c>
      <c r="J5" s="2"/>
      <c r="K5" s="3">
        <v>1117516.0900000001</v>
      </c>
    </row>
    <row r="6" spans="1:11" x14ac:dyDescent="0.25">
      <c r="A6" s="6" t="s">
        <v>5</v>
      </c>
      <c r="B6" s="8"/>
      <c r="C6" s="9">
        <v>5047893.3499999996</v>
      </c>
      <c r="D6" s="8">
        <v>1102434.6599999999</v>
      </c>
      <c r="E6" s="9">
        <v>1286493.6499999999</v>
      </c>
      <c r="F6" s="8">
        <v>976027.36</v>
      </c>
      <c r="G6" s="9">
        <v>639960.93000000005</v>
      </c>
      <c r="H6" s="8">
        <v>1698303.81</v>
      </c>
      <c r="I6" s="9">
        <v>661230.21</v>
      </c>
      <c r="J6" s="2"/>
      <c r="K6" s="3">
        <v>1377046.82</v>
      </c>
    </row>
    <row r="7" spans="1:11" x14ac:dyDescent="0.25">
      <c r="A7" s="6" t="s">
        <v>6</v>
      </c>
      <c r="B7" s="8"/>
      <c r="C7" s="9">
        <v>5142059.62</v>
      </c>
      <c r="D7" s="8">
        <v>1224675.21</v>
      </c>
      <c r="E7" s="9">
        <v>1252144.5</v>
      </c>
      <c r="F7" s="8">
        <v>1299810.56</v>
      </c>
      <c r="G7" s="9">
        <v>558186.91</v>
      </c>
      <c r="H7" s="8">
        <v>859142.75</v>
      </c>
      <c r="I7" s="9">
        <v>737203.26</v>
      </c>
      <c r="J7" s="2"/>
      <c r="K7" s="3">
        <v>1179418.58</v>
      </c>
    </row>
    <row r="8" spans="1:11" x14ac:dyDescent="0.25">
      <c r="A8" s="6" t="s">
        <v>7</v>
      </c>
      <c r="B8" s="8"/>
      <c r="C8" s="9">
        <v>5658198.9000000004</v>
      </c>
      <c r="D8" s="8">
        <v>1362748.32</v>
      </c>
      <c r="E8" s="9">
        <v>1485883.95</v>
      </c>
      <c r="F8" s="8">
        <v>1372283.83</v>
      </c>
      <c r="G8" s="9">
        <v>470401.26</v>
      </c>
      <c r="H8" s="8">
        <v>1064475.2</v>
      </c>
      <c r="I8" s="9">
        <v>734230.67</v>
      </c>
      <c r="J8" s="2"/>
      <c r="K8" s="3">
        <v>1305108.5</v>
      </c>
    </row>
    <row r="9" spans="1:11" x14ac:dyDescent="0.25">
      <c r="A9" s="6" t="s">
        <v>8</v>
      </c>
      <c r="B9" s="8"/>
      <c r="C9" s="9">
        <v>4824187.3600000003</v>
      </c>
      <c r="D9" s="8">
        <v>1075433.3400000001</v>
      </c>
      <c r="E9" s="9">
        <v>1539823.59</v>
      </c>
      <c r="F9" s="8">
        <v>1070808.1000000001</v>
      </c>
      <c r="G9" s="9">
        <v>623932.65</v>
      </c>
      <c r="H9" s="8">
        <v>1142151.5</v>
      </c>
      <c r="I9" s="9">
        <v>752774</v>
      </c>
      <c r="J9" s="2"/>
      <c r="K9" s="3">
        <v>1274802.1499999999</v>
      </c>
    </row>
    <row r="10" spans="1:11" x14ac:dyDescent="0.25">
      <c r="A10" s="6" t="s">
        <v>9</v>
      </c>
      <c r="B10" s="8"/>
      <c r="C10" s="9">
        <v>5738697.5499999998</v>
      </c>
      <c r="D10" s="8">
        <v>2146320.9500000002</v>
      </c>
      <c r="E10" s="9">
        <v>1475188.76</v>
      </c>
      <c r="F10" s="8">
        <v>1183254.33</v>
      </c>
      <c r="G10" s="9">
        <v>762394.57</v>
      </c>
      <c r="H10" s="8">
        <v>520752.4</v>
      </c>
      <c r="I10" s="9">
        <v>768475.43</v>
      </c>
      <c r="J10" s="2"/>
      <c r="K10" s="3">
        <v>2783997.08</v>
      </c>
    </row>
    <row r="11" spans="1:11" x14ac:dyDescent="0.25">
      <c r="A11" s="6" t="s">
        <v>10</v>
      </c>
      <c r="B11" s="8"/>
      <c r="C11" s="9">
        <v>5637973.6299999999</v>
      </c>
      <c r="D11" s="8">
        <v>1072192.55</v>
      </c>
      <c r="E11" s="9">
        <v>1691865</v>
      </c>
      <c r="F11" s="8">
        <v>973966.67</v>
      </c>
      <c r="G11" s="9">
        <v>768515</v>
      </c>
      <c r="H11" s="8">
        <v>1135713.1499999999</v>
      </c>
      <c r="I11" s="9">
        <v>776509.61</v>
      </c>
      <c r="J11" s="2"/>
      <c r="K11" s="3">
        <v>2714059</v>
      </c>
    </row>
    <row r="12" spans="1:11" x14ac:dyDescent="0.25">
      <c r="A12" s="6" t="s">
        <v>11</v>
      </c>
      <c r="B12" s="8"/>
      <c r="C12" s="9">
        <v>5064799.96</v>
      </c>
      <c r="D12" s="8">
        <v>786252.15</v>
      </c>
      <c r="E12" s="9">
        <v>1361473.04</v>
      </c>
      <c r="F12" s="8">
        <v>2177133</v>
      </c>
      <c r="G12" s="9">
        <v>757494.8</v>
      </c>
      <c r="H12" s="8">
        <v>985061.06</v>
      </c>
      <c r="I12" s="9">
        <v>715898.5</v>
      </c>
      <c r="J12" s="2"/>
      <c r="K12" s="3">
        <v>2915350.5</v>
      </c>
    </row>
    <row r="13" spans="1:11" ht="15.75" thickBot="1" x14ac:dyDescent="0.3">
      <c r="A13" s="7" t="s">
        <v>12</v>
      </c>
      <c r="B13" s="10"/>
      <c r="C13" s="11">
        <v>4748159.5</v>
      </c>
      <c r="D13" s="10">
        <v>528858.57999999996</v>
      </c>
      <c r="E13" s="11">
        <v>1377037.71</v>
      </c>
      <c r="F13" s="10">
        <v>1362343</v>
      </c>
      <c r="G13" s="11">
        <v>602586.5</v>
      </c>
      <c r="H13" s="10">
        <v>3398495.12</v>
      </c>
      <c r="I13" s="11">
        <v>945660.3</v>
      </c>
      <c r="J13" s="4"/>
      <c r="K13" s="5">
        <v>2930334.33</v>
      </c>
    </row>
    <row r="14" spans="1:11" ht="15.75" thickBot="1" x14ac:dyDescent="0.3"/>
    <row r="15" spans="1:11" s="15" customFormat="1" x14ac:dyDescent="0.25">
      <c r="A15" s="42" t="s">
        <v>13</v>
      </c>
      <c r="B15" s="37" t="s">
        <v>14</v>
      </c>
      <c r="C15" s="38"/>
      <c r="D15" s="37" t="s">
        <v>15</v>
      </c>
      <c r="E15" s="38"/>
      <c r="F15" s="37" t="s">
        <v>16</v>
      </c>
      <c r="G15" s="38"/>
      <c r="H15" s="37" t="s">
        <v>17</v>
      </c>
      <c r="I15" s="38"/>
      <c r="J15" s="39" t="s">
        <v>18</v>
      </c>
      <c r="K15" s="38"/>
    </row>
    <row r="16" spans="1:11" s="15" customFormat="1" ht="15.75" thickBot="1" x14ac:dyDescent="0.3">
      <c r="A16" s="43"/>
      <c r="B16" s="12" t="s">
        <v>25</v>
      </c>
      <c r="C16" s="13" t="s">
        <v>19</v>
      </c>
      <c r="D16" s="12" t="s">
        <v>25</v>
      </c>
      <c r="E16" s="13" t="s">
        <v>19</v>
      </c>
      <c r="F16" s="12" t="s">
        <v>25</v>
      </c>
      <c r="G16" s="13" t="s">
        <v>19</v>
      </c>
      <c r="H16" s="12" t="s">
        <v>25</v>
      </c>
      <c r="I16" s="13" t="s">
        <v>19</v>
      </c>
      <c r="J16" s="14" t="s">
        <v>25</v>
      </c>
      <c r="K16" s="13" t="s">
        <v>19</v>
      </c>
    </row>
    <row r="17" spans="1:11" s="15" customFormat="1" x14ac:dyDescent="0.25">
      <c r="A17" s="18" t="s">
        <v>2</v>
      </c>
      <c r="B17" s="29" t="e">
        <f>B3/AVERAGE(B$3:B$13)</f>
        <v>#DIV/0!</v>
      </c>
      <c r="C17" s="36">
        <f t="shared" ref="C17:K17" si="0">C3/AVERAGE(C$3:C$13)</f>
        <v>1.1986978620745741</v>
      </c>
      <c r="D17" s="19">
        <f>D3/AVERAGE(D$3:D$13)</f>
        <v>1.613407054616141</v>
      </c>
      <c r="E17" s="20">
        <f t="shared" si="0"/>
        <v>1.3927978760738966</v>
      </c>
      <c r="F17" s="19">
        <f t="shared" si="0"/>
        <v>1.7601650501672466</v>
      </c>
      <c r="G17" s="20">
        <f t="shared" si="0"/>
        <v>1.0579751544583085</v>
      </c>
      <c r="H17" s="19">
        <f t="shared" si="0"/>
        <v>1.2138670273355083</v>
      </c>
      <c r="I17" s="20">
        <f t="shared" si="0"/>
        <v>1.3469844750589617</v>
      </c>
      <c r="J17" s="19" t="e">
        <f t="shared" si="0"/>
        <v>#DIV/0!</v>
      </c>
      <c r="K17" s="20">
        <f t="shared" si="0"/>
        <v>1.1263224180291218</v>
      </c>
    </row>
    <row r="18" spans="1:11" s="15" customFormat="1" x14ac:dyDescent="0.25">
      <c r="A18" s="18" t="s">
        <v>3</v>
      </c>
      <c r="B18" s="19" t="e">
        <f t="shared" ref="B18:K27" si="1">B4/AVERAGE(B$3:B$13)</f>
        <v>#DIV/0!</v>
      </c>
      <c r="C18" s="20">
        <f t="shared" si="1"/>
        <v>1.2383505064254101</v>
      </c>
      <c r="D18" s="19">
        <f t="shared" si="1"/>
        <v>1.1199688873355884</v>
      </c>
      <c r="E18" s="20">
        <f t="shared" si="1"/>
        <v>1.4565328028455824</v>
      </c>
      <c r="F18" s="19">
        <f t="shared" si="1"/>
        <v>1.2304865453523866</v>
      </c>
      <c r="G18" s="20">
        <f t="shared" si="1"/>
        <v>1.1002301947254838</v>
      </c>
      <c r="H18" s="19">
        <f t="shared" si="1"/>
        <v>0.91137024548321</v>
      </c>
      <c r="I18" s="20">
        <f t="shared" si="1"/>
        <v>1.1209897457070708</v>
      </c>
      <c r="J18" s="19" t="e">
        <f t="shared" si="1"/>
        <v>#DIV/0!</v>
      </c>
      <c r="K18" s="20">
        <f t="shared" si="1"/>
        <v>0.82131129279493431</v>
      </c>
    </row>
    <row r="19" spans="1:11" s="15" customFormat="1" x14ac:dyDescent="0.25">
      <c r="A19" s="18" t="s">
        <v>4</v>
      </c>
      <c r="B19" s="19" t="e">
        <f t="shared" si="1"/>
        <v>#DIV/0!</v>
      </c>
      <c r="C19" s="20">
        <f t="shared" si="1"/>
        <v>1.1735132214581492</v>
      </c>
      <c r="D19" s="19">
        <f t="shared" si="1"/>
        <v>0.66089151280194547</v>
      </c>
      <c r="E19" s="20">
        <f t="shared" si="1"/>
        <v>0.89252161702794086</v>
      </c>
      <c r="F19" s="19">
        <f t="shared" si="1"/>
        <v>0.87186101135652339</v>
      </c>
      <c r="G19" s="20">
        <f t="shared" si="1"/>
        <v>1.1398520289053715</v>
      </c>
      <c r="H19" s="19">
        <f t="shared" si="1"/>
        <v>0.86661539837117763</v>
      </c>
      <c r="I19" s="20">
        <f t="shared" si="1"/>
        <v>0.94127572705307017</v>
      </c>
      <c r="J19" s="19" t="e">
        <f t="shared" si="1"/>
        <v>#DIV/0!</v>
      </c>
      <c r="K19" s="20">
        <f t="shared" si="1"/>
        <v>0.57485941160295484</v>
      </c>
    </row>
    <row r="20" spans="1:11" s="15" customFormat="1" x14ac:dyDescent="0.25">
      <c r="A20" s="18" t="s">
        <v>27</v>
      </c>
      <c r="B20" s="19" t="e">
        <f t="shared" si="1"/>
        <v>#DIV/0!</v>
      </c>
      <c r="C20" s="20">
        <f t="shared" si="1"/>
        <v>0.89104973144172062</v>
      </c>
      <c r="D20" s="19">
        <f t="shared" si="1"/>
        <v>0.90169901405468422</v>
      </c>
      <c r="E20" s="20">
        <f t="shared" si="1"/>
        <v>0.8140918951593642</v>
      </c>
      <c r="F20" s="19">
        <f t="shared" si="1"/>
        <v>0.66883953099221749</v>
      </c>
      <c r="G20" s="20">
        <f t="shared" si="1"/>
        <v>0.9508958037333467</v>
      </c>
      <c r="H20" s="19">
        <f t="shared" si="1"/>
        <v>1.2588066961784019</v>
      </c>
      <c r="I20" s="20">
        <f t="shared" si="1"/>
        <v>0.82390809223324146</v>
      </c>
      <c r="J20" s="19" t="e">
        <f>J6/AVERAGE(J$3:J$13)</f>
        <v>#DIV/0!</v>
      </c>
      <c r="K20" s="20">
        <f t="shared" si="1"/>
        <v>0.70836414059588182</v>
      </c>
    </row>
    <row r="21" spans="1:11" s="15" customFormat="1" x14ac:dyDescent="0.25">
      <c r="A21" s="18" t="s">
        <v>28</v>
      </c>
      <c r="B21" s="19" t="e">
        <f t="shared" si="1"/>
        <v>#DIV/0!</v>
      </c>
      <c r="C21" s="20">
        <f>C7/AVERAGE(C$3:C$13)</f>
        <v>0.90767187929164872</v>
      </c>
      <c r="D21" s="19">
        <f t="shared" si="1"/>
        <v>1.0016815231427987</v>
      </c>
      <c r="E21" s="20">
        <f t="shared" si="1"/>
        <v>0.79235578739030277</v>
      </c>
      <c r="F21" s="19">
        <f t="shared" si="1"/>
        <v>0.89071753616530958</v>
      </c>
      <c r="G21" s="20">
        <f t="shared" si="1"/>
        <v>0.82939061673324843</v>
      </c>
      <c r="H21" s="19">
        <f t="shared" si="1"/>
        <v>0.63680870307482063</v>
      </c>
      <c r="I21" s="20">
        <f t="shared" si="1"/>
        <v>0.91857226477103382</v>
      </c>
      <c r="J21" s="19" t="e">
        <f t="shared" si="1"/>
        <v>#DIV/0!</v>
      </c>
      <c r="K21" s="20">
        <f t="shared" si="1"/>
        <v>0.60670255846821186</v>
      </c>
    </row>
    <row r="22" spans="1:11" s="15" customFormat="1" x14ac:dyDescent="0.25">
      <c r="A22" s="18" t="s">
        <v>29</v>
      </c>
      <c r="B22" s="19" t="e">
        <f t="shared" si="1"/>
        <v>#DIV/0!</v>
      </c>
      <c r="C22" s="20">
        <f t="shared" si="1"/>
        <v>0.99878033482796136</v>
      </c>
      <c r="D22" s="19">
        <f t="shared" si="1"/>
        <v>1.1146137373335827</v>
      </c>
      <c r="E22" s="20">
        <f t="shared" si="1"/>
        <v>0.9402658775986823</v>
      </c>
      <c r="F22" s="19">
        <f t="shared" si="1"/>
        <v>0.94038109059299735</v>
      </c>
      <c r="G22" s="20">
        <f t="shared" si="1"/>
        <v>0.69895295671390278</v>
      </c>
      <c r="H22" s="19">
        <f t="shared" si="1"/>
        <v>0.78900400610644772</v>
      </c>
      <c r="I22" s="20">
        <f t="shared" si="1"/>
        <v>0.91486834907139947</v>
      </c>
      <c r="J22" s="19" t="e">
        <f t="shared" si="1"/>
        <v>#DIV/0!</v>
      </c>
      <c r="K22" s="20">
        <f t="shared" si="1"/>
        <v>0.67135848074278281</v>
      </c>
    </row>
    <row r="23" spans="1:11" s="15" customFormat="1" x14ac:dyDescent="0.25">
      <c r="A23" s="18" t="s">
        <v>30</v>
      </c>
      <c r="B23" s="19" t="e">
        <f t="shared" si="1"/>
        <v>#DIV/0!</v>
      </c>
      <c r="C23" s="20">
        <f t="shared" si="1"/>
        <v>0.85156134520008109</v>
      </c>
      <c r="D23" s="19">
        <f t="shared" si="1"/>
        <v>0.87961420077225816</v>
      </c>
      <c r="E23" s="20">
        <f t="shared" si="1"/>
        <v>0.97439882784823384</v>
      </c>
      <c r="F23" s="19">
        <f>F9/AVERAGE(F$3:F$13)</f>
        <v>0.7337896628089069</v>
      </c>
      <c r="G23" s="20">
        <f t="shared" si="1"/>
        <v>0.92707993704744895</v>
      </c>
      <c r="H23" s="19">
        <f t="shared" si="1"/>
        <v>0.84657877335281129</v>
      </c>
      <c r="I23" s="20">
        <f>I9/AVERAGE(I$3:I$13)</f>
        <v>0.93797376593363169</v>
      </c>
      <c r="J23" s="19" t="e">
        <f t="shared" si="1"/>
        <v>#DIV/0!</v>
      </c>
      <c r="K23" s="20">
        <f t="shared" si="1"/>
        <v>0.65576864656971667</v>
      </c>
    </row>
    <row r="24" spans="1:11" s="15" customFormat="1" x14ac:dyDescent="0.25">
      <c r="A24" s="18" t="s">
        <v>31</v>
      </c>
      <c r="B24" s="19" t="e">
        <f t="shared" si="1"/>
        <v>#DIV/0!</v>
      </c>
      <c r="C24" s="20">
        <f t="shared" si="1"/>
        <v>1.0129898863161917</v>
      </c>
      <c r="D24" s="19">
        <f t="shared" si="1"/>
        <v>1.7555103759708657</v>
      </c>
      <c r="E24" s="20">
        <f t="shared" si="1"/>
        <v>0.93349797206242924</v>
      </c>
      <c r="F24" s="19">
        <f t="shared" si="1"/>
        <v>0.81084537540188484</v>
      </c>
      <c r="G24" s="20">
        <f t="shared" si="1"/>
        <v>1.1328157133000121</v>
      </c>
      <c r="H24" s="19">
        <f t="shared" si="1"/>
        <v>0.3859890111010077</v>
      </c>
      <c r="I24" s="20">
        <f t="shared" si="1"/>
        <v>0.95753810985045584</v>
      </c>
      <c r="J24" s="19" t="e">
        <f t="shared" si="1"/>
        <v>#DIV/0!</v>
      </c>
      <c r="K24" s="20">
        <f t="shared" si="1"/>
        <v>1.4321108551673241</v>
      </c>
    </row>
    <row r="25" spans="1:11" s="15" customFormat="1" x14ac:dyDescent="0.25">
      <c r="A25" s="18" t="s">
        <v>32</v>
      </c>
      <c r="B25" s="19" t="e">
        <f t="shared" si="1"/>
        <v>#DIV/0!</v>
      </c>
      <c r="C25" s="20">
        <f t="shared" si="1"/>
        <v>0.99521018780775206</v>
      </c>
      <c r="D25" s="19">
        <f t="shared" si="1"/>
        <v>0.87696350658258315</v>
      </c>
      <c r="E25" s="20">
        <f t="shared" si="1"/>
        <v>1.0706104800469072</v>
      </c>
      <c r="F25" s="19">
        <f t="shared" si="1"/>
        <v>0.66742740773665599</v>
      </c>
      <c r="G25" s="20">
        <f t="shared" si="1"/>
        <v>1.1419098484748638</v>
      </c>
      <c r="H25" s="19">
        <f t="shared" si="1"/>
        <v>0.84180657768050682</v>
      </c>
      <c r="I25" s="20">
        <f t="shared" si="1"/>
        <v>0.96754888343029333</v>
      </c>
      <c r="J25" s="19" t="e">
        <f t="shared" si="1"/>
        <v>#DIV/0!</v>
      </c>
      <c r="K25" s="20">
        <f t="shared" si="1"/>
        <v>1.3961341351207783</v>
      </c>
    </row>
    <row r="26" spans="1:11" s="15" customFormat="1" x14ac:dyDescent="0.25">
      <c r="A26" s="18" t="s">
        <v>33</v>
      </c>
      <c r="B26" s="19" t="e">
        <f t="shared" si="1"/>
        <v>#DIV/0!</v>
      </c>
      <c r="C26" s="20">
        <f t="shared" si="1"/>
        <v>0.89403407149321756</v>
      </c>
      <c r="D26" s="19">
        <f t="shared" si="1"/>
        <v>0.64308826107968686</v>
      </c>
      <c r="E26" s="20">
        <f t="shared" si="1"/>
        <v>0.86153877816807023</v>
      </c>
      <c r="F26" s="19">
        <f t="shared" si="1"/>
        <v>1.4919178235205204</v>
      </c>
      <c r="G26" s="20">
        <f t="shared" si="1"/>
        <v>1.125535314585268</v>
      </c>
      <c r="H26" s="19">
        <f t="shared" si="1"/>
        <v>0.73014112738320625</v>
      </c>
      <c r="I26" s="20">
        <f t="shared" si="1"/>
        <v>0.89202604243934835</v>
      </c>
      <c r="J26" s="19" t="e">
        <f t="shared" si="1"/>
        <v>#DIV/0!</v>
      </c>
      <c r="K26" s="20">
        <f t="shared" si="1"/>
        <v>1.4996801281370187</v>
      </c>
    </row>
    <row r="27" spans="1:11" s="15" customFormat="1" ht="15.75" thickBot="1" x14ac:dyDescent="0.3">
      <c r="A27" s="21" t="s">
        <v>34</v>
      </c>
      <c r="B27" s="22" t="e">
        <f t="shared" si="1"/>
        <v>#DIV/0!</v>
      </c>
      <c r="C27" s="23">
        <f t="shared" si="1"/>
        <v>0.83814097366329154</v>
      </c>
      <c r="D27" s="22">
        <f>D13/AVERAGE(D$3:D$13)</f>
        <v>0.43256192630986434</v>
      </c>
      <c r="E27" s="23">
        <f>E13/AVERAGE(E$3:E$13)</f>
        <v>0.87138808577858973</v>
      </c>
      <c r="F27" s="22">
        <f t="shared" si="1"/>
        <v>0.93356896590535188</v>
      </c>
      <c r="G27" s="23">
        <f t="shared" si="1"/>
        <v>0.89536243132274385</v>
      </c>
      <c r="H27" s="22">
        <f>H13/AVERAGE(H$3:H$13)</f>
        <v>2.5190124339329025</v>
      </c>
      <c r="I27" s="23">
        <f t="shared" si="1"/>
        <v>1.1783145444514926</v>
      </c>
      <c r="J27" s="22" t="e">
        <f t="shared" si="1"/>
        <v>#DIV/0!</v>
      </c>
      <c r="K27" s="23">
        <f t="shared" si="1"/>
        <v>1.5073879327712758</v>
      </c>
    </row>
    <row r="28" spans="1:11" s="15" customFormat="1" ht="15.75" thickBot="1" x14ac:dyDescent="0.3">
      <c r="B28" s="24"/>
      <c r="C28" s="24"/>
      <c r="D28" s="24"/>
      <c r="E28" s="24"/>
      <c r="F28" s="24"/>
      <c r="G28" s="24"/>
      <c r="H28" s="24"/>
      <c r="I28" s="24"/>
      <c r="J28" s="24"/>
      <c r="K28" s="25"/>
    </row>
    <row r="29" spans="1:11" s="15" customFormat="1" x14ac:dyDescent="0.25">
      <c r="A29" s="44" t="s">
        <v>13</v>
      </c>
      <c r="B29" s="37" t="s">
        <v>14</v>
      </c>
      <c r="C29" s="38"/>
      <c r="D29" s="37" t="s">
        <v>15</v>
      </c>
      <c r="E29" s="38"/>
      <c r="F29" s="37" t="s">
        <v>16</v>
      </c>
      <c r="G29" s="38"/>
      <c r="H29" s="37" t="s">
        <v>17</v>
      </c>
      <c r="I29" s="38"/>
      <c r="J29" s="39" t="s">
        <v>18</v>
      </c>
      <c r="K29" s="38"/>
    </row>
    <row r="30" spans="1:11" s="15" customFormat="1" ht="15.75" thickBot="1" x14ac:dyDescent="0.3">
      <c r="A30" s="45"/>
      <c r="B30" s="12" t="s">
        <v>25</v>
      </c>
      <c r="C30" s="13" t="s">
        <v>19</v>
      </c>
      <c r="D30" s="12" t="s">
        <v>25</v>
      </c>
      <c r="E30" s="13" t="s">
        <v>19</v>
      </c>
      <c r="F30" s="12" t="s">
        <v>25</v>
      </c>
      <c r="G30" s="13" t="s">
        <v>19</v>
      </c>
      <c r="H30" s="12" t="s">
        <v>25</v>
      </c>
      <c r="I30" s="13" t="s">
        <v>19</v>
      </c>
      <c r="J30" s="14" t="s">
        <v>25</v>
      </c>
      <c r="K30" s="13" t="s">
        <v>19</v>
      </c>
    </row>
    <row r="31" spans="1:11" s="15" customFormat="1" x14ac:dyDescent="0.25">
      <c r="A31" s="18" t="s">
        <v>2</v>
      </c>
      <c r="B31" s="29" t="e">
        <f>B17/$C17</f>
        <v>#DIV/0!</v>
      </c>
      <c r="C31" s="30"/>
      <c r="D31" s="29">
        <f>D17/$E17</f>
        <v>1.1583928165974169</v>
      </c>
      <c r="E31" s="30"/>
      <c r="F31" s="29">
        <f>F17/$G17</f>
        <v>1.6637111398598625</v>
      </c>
      <c r="G31" s="30"/>
      <c r="H31" s="29">
        <f>H17/$I17</f>
        <v>0.90117373274281698</v>
      </c>
      <c r="I31" s="30"/>
      <c r="J31" s="46" t="e">
        <f>J17/$K17</f>
        <v>#DIV/0!</v>
      </c>
      <c r="K31" s="31"/>
    </row>
    <row r="32" spans="1:11" s="15" customFormat="1" x14ac:dyDescent="0.25">
      <c r="A32" s="18" t="s">
        <v>3</v>
      </c>
      <c r="B32" s="19" t="e">
        <f t="shared" ref="B32:B41" si="2">B18/$C18</f>
        <v>#DIV/0!</v>
      </c>
      <c r="C32" s="32"/>
      <c r="D32" s="19">
        <f t="shared" ref="D32:D41" si="3">D18/$E18</f>
        <v>0.76892802218222644</v>
      </c>
      <c r="E32" s="32"/>
      <c r="F32" s="19">
        <f>F18/$G18</f>
        <v>1.1183900889571594</v>
      </c>
      <c r="G32" s="32"/>
      <c r="H32" s="19">
        <f t="shared" ref="H32:H41" si="4">H18/$I18</f>
        <v>0.81300497972740859</v>
      </c>
      <c r="I32" s="32"/>
      <c r="J32" s="47" t="e">
        <f t="shared" ref="J32:J41" si="5">J18/$K18</f>
        <v>#DIV/0!</v>
      </c>
      <c r="K32" s="33"/>
    </row>
    <row r="33" spans="1:11" s="15" customFormat="1" x14ac:dyDescent="0.25">
      <c r="A33" s="18" t="s">
        <v>4</v>
      </c>
      <c r="B33" s="19" t="e">
        <f t="shared" si="2"/>
        <v>#DIV/0!</v>
      </c>
      <c r="C33" s="32"/>
      <c r="D33" s="19">
        <f t="shared" si="3"/>
        <v>0.74047675730553864</v>
      </c>
      <c r="E33" s="32"/>
      <c r="F33" s="19">
        <f t="shared" ref="F33:F41" si="6">F19/$G19</f>
        <v>0.76488964290724071</v>
      </c>
      <c r="G33" s="32"/>
      <c r="H33" s="19">
        <f t="shared" si="4"/>
        <v>0.92068176567599613</v>
      </c>
      <c r="I33" s="32"/>
      <c r="J33" s="47" t="e">
        <f t="shared" si="5"/>
        <v>#DIV/0!</v>
      </c>
      <c r="K33" s="33"/>
    </row>
    <row r="34" spans="1:11" s="15" customFormat="1" x14ac:dyDescent="0.25">
      <c r="A34" s="18" t="s">
        <v>27</v>
      </c>
      <c r="B34" s="19" t="e">
        <f t="shared" si="2"/>
        <v>#DIV/0!</v>
      </c>
      <c r="C34" s="32"/>
      <c r="D34" s="19">
        <f t="shared" si="3"/>
        <v>1.1076133043655598</v>
      </c>
      <c r="E34" s="32"/>
      <c r="F34" s="19">
        <f t="shared" si="6"/>
        <v>0.70337836003299437</v>
      </c>
      <c r="G34" s="32"/>
      <c r="H34" s="19">
        <f>H20/$I20</f>
        <v>1.527848443345601</v>
      </c>
      <c r="I34" s="32"/>
      <c r="J34" s="47" t="e">
        <f t="shared" si="5"/>
        <v>#DIV/0!</v>
      </c>
      <c r="K34" s="33"/>
    </row>
    <row r="35" spans="1:11" s="15" customFormat="1" x14ac:dyDescent="0.25">
      <c r="A35" s="18" t="s">
        <v>28</v>
      </c>
      <c r="B35" s="19" t="e">
        <f t="shared" si="2"/>
        <v>#DIV/0!</v>
      </c>
      <c r="C35" s="32"/>
      <c r="D35" s="19">
        <f t="shared" si="3"/>
        <v>1.2641814940759499</v>
      </c>
      <c r="E35" s="32"/>
      <c r="F35" s="19">
        <f>F21/$G21</f>
        <v>1.0739421428151812</v>
      </c>
      <c r="G35" s="32"/>
      <c r="H35" s="19">
        <f t="shared" si="4"/>
        <v>0.69325923228648056</v>
      </c>
      <c r="I35" s="32"/>
      <c r="J35" s="47" t="e">
        <f t="shared" si="5"/>
        <v>#DIV/0!</v>
      </c>
      <c r="K35" s="33"/>
    </row>
    <row r="36" spans="1:11" s="15" customFormat="1" x14ac:dyDescent="0.25">
      <c r="A36" s="18" t="s">
        <v>29</v>
      </c>
      <c r="B36" s="19" t="e">
        <f>B22/$C22</f>
        <v>#DIV/0!</v>
      </c>
      <c r="C36" s="32"/>
      <c r="D36" s="19">
        <f t="shared" si="3"/>
        <v>1.1854239996246194</v>
      </c>
      <c r="E36" s="32"/>
      <c r="F36" s="19">
        <f t="shared" si="6"/>
        <v>1.3454139961209386</v>
      </c>
      <c r="G36" s="32"/>
      <c r="H36" s="19">
        <f t="shared" si="4"/>
        <v>0.86242354641221841</v>
      </c>
      <c r="I36" s="32"/>
      <c r="J36" s="47" t="e">
        <f t="shared" si="5"/>
        <v>#DIV/0!</v>
      </c>
      <c r="K36" s="33"/>
    </row>
    <row r="37" spans="1:11" s="15" customFormat="1" x14ac:dyDescent="0.25">
      <c r="A37" s="18" t="s">
        <v>30</v>
      </c>
      <c r="B37" s="19" t="e">
        <f t="shared" si="2"/>
        <v>#DIV/0!</v>
      </c>
      <c r="C37" s="32"/>
      <c r="D37" s="19">
        <f t="shared" si="3"/>
        <v>0.90272501939961414</v>
      </c>
      <c r="E37" s="32"/>
      <c r="F37" s="19">
        <f>F23/$G23</f>
        <v>0.79150635612487719</v>
      </c>
      <c r="G37" s="32"/>
      <c r="H37" s="19">
        <f t="shared" si="4"/>
        <v>0.90256124861887954</v>
      </c>
      <c r="I37" s="32"/>
      <c r="J37" s="47" t="e">
        <f t="shared" si="5"/>
        <v>#DIV/0!</v>
      </c>
      <c r="K37" s="33"/>
    </row>
    <row r="38" spans="1:11" s="15" customFormat="1" x14ac:dyDescent="0.25">
      <c r="A38" s="18" t="s">
        <v>31</v>
      </c>
      <c r="B38" s="19" t="e">
        <f t="shared" si="2"/>
        <v>#DIV/0!</v>
      </c>
      <c r="C38" s="32"/>
      <c r="D38" s="19">
        <f t="shared" si="3"/>
        <v>1.8805722438714232</v>
      </c>
      <c r="E38" s="32"/>
      <c r="F38" s="19">
        <f t="shared" si="6"/>
        <v>0.71577871482715083</v>
      </c>
      <c r="G38" s="32"/>
      <c r="H38" s="19">
        <f t="shared" si="4"/>
        <v>0.40310563843906932</v>
      </c>
      <c r="I38" s="32"/>
      <c r="J38" s="47" t="e">
        <f t="shared" si="5"/>
        <v>#DIV/0!</v>
      </c>
      <c r="K38" s="33"/>
    </row>
    <row r="39" spans="1:11" s="15" customFormat="1" x14ac:dyDescent="0.25">
      <c r="A39" s="18" t="s">
        <v>32</v>
      </c>
      <c r="B39" s="19" t="e">
        <f t="shared" si="2"/>
        <v>#DIV/0!</v>
      </c>
      <c r="C39" s="32"/>
      <c r="D39" s="19">
        <f t="shared" si="3"/>
        <v>0.81912471709053358</v>
      </c>
      <c r="E39" s="32"/>
      <c r="F39" s="19">
        <f>F25/$G25</f>
        <v>0.58448344992213952</v>
      </c>
      <c r="G39" s="32"/>
      <c r="H39" s="19">
        <f t="shared" si="4"/>
        <v>0.87004035878374764</v>
      </c>
      <c r="I39" s="32"/>
      <c r="J39" s="47" t="e">
        <f t="shared" si="5"/>
        <v>#DIV/0!</v>
      </c>
      <c r="K39" s="33"/>
    </row>
    <row r="40" spans="1:11" s="15" customFormat="1" x14ac:dyDescent="0.25">
      <c r="A40" s="18" t="s">
        <v>33</v>
      </c>
      <c r="B40" s="19" t="e">
        <f t="shared" si="2"/>
        <v>#DIV/0!</v>
      </c>
      <c r="C40" s="32"/>
      <c r="D40" s="19">
        <f t="shared" si="3"/>
        <v>0.74644145728079148</v>
      </c>
      <c r="E40" s="32"/>
      <c r="F40" s="19">
        <f t="shared" si="6"/>
        <v>1.3255184481441662</v>
      </c>
      <c r="G40" s="32"/>
      <c r="H40" s="19">
        <f t="shared" si="4"/>
        <v>0.81851996763071055</v>
      </c>
      <c r="I40" s="32"/>
      <c r="J40" s="47" t="e">
        <f>J26/$K26</f>
        <v>#DIV/0!</v>
      </c>
      <c r="K40" s="33"/>
    </row>
    <row r="41" spans="1:11" s="15" customFormat="1" ht="15.75" thickBot="1" x14ac:dyDescent="0.3">
      <c r="A41" s="21" t="s">
        <v>34</v>
      </c>
      <c r="B41" s="22" t="e">
        <f t="shared" si="2"/>
        <v>#DIV/0!</v>
      </c>
      <c r="C41" s="34"/>
      <c r="D41" s="22">
        <f t="shared" si="3"/>
        <v>0.49640560086768692</v>
      </c>
      <c r="E41" s="34"/>
      <c r="F41" s="22">
        <f t="shared" si="6"/>
        <v>1.0426715855457152</v>
      </c>
      <c r="G41" s="34"/>
      <c r="H41" s="22">
        <f t="shared" si="4"/>
        <v>2.1378098452527436</v>
      </c>
      <c r="I41" s="34"/>
      <c r="J41" s="48" t="e">
        <f t="shared" si="5"/>
        <v>#DIV/0!</v>
      </c>
      <c r="K41" s="35"/>
    </row>
  </sheetData>
  <mergeCells count="18">
    <mergeCell ref="H29:I29"/>
    <mergeCell ref="J29:K29"/>
    <mergeCell ref="A29:A30"/>
    <mergeCell ref="B29:C29"/>
    <mergeCell ref="D29:E29"/>
    <mergeCell ref="F29:G29"/>
    <mergeCell ref="J15:K15"/>
    <mergeCell ref="A1:A2"/>
    <mergeCell ref="B1:C1"/>
    <mergeCell ref="D1:E1"/>
    <mergeCell ref="F1:G1"/>
    <mergeCell ref="H1:I1"/>
    <mergeCell ref="J1:K1"/>
    <mergeCell ref="A15:A16"/>
    <mergeCell ref="B15:C15"/>
    <mergeCell ref="D15:E15"/>
    <mergeCell ref="F15:G15"/>
    <mergeCell ref="H15:I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Akt-pT308</vt:lpstr>
      <vt:lpstr>SMAD2-pS465-467</vt:lpstr>
      <vt:lpstr>ERK-pT202</vt:lpstr>
      <vt:lpstr>TSC2</vt:lpstr>
      <vt:lpstr>PDK1-pS241</vt:lpstr>
      <vt:lpstr>PRAS40-pS183</vt:lpstr>
      <vt:lpstr>4E-BP1 pT3746</vt:lpstr>
      <vt:lpstr>mTOR-pS2448</vt:lpstr>
    </vt:vector>
  </TitlesOfParts>
  <Company>Newcastle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McDonald</dc:creator>
  <cp:lastModifiedBy>Patricia Razquin</cp:lastModifiedBy>
  <dcterms:created xsi:type="dcterms:W3CDTF">2017-09-21T10:37:21Z</dcterms:created>
  <dcterms:modified xsi:type="dcterms:W3CDTF">2018-02-27T15:11:42Z</dcterms:modified>
</cp:coreProperties>
</file>