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3125" activeTab="2"/>
  </bookViews>
  <sheets>
    <sheet name="Akt-pT308" sheetId="11" r:id="rId1"/>
    <sheet name="SMAD2-pS465-467" sheetId="12" r:id="rId2"/>
    <sheet name="ERK-pT202" sheetId="13" r:id="rId3"/>
    <sheet name="S6K-pT389" sheetId="20" r:id="rId4"/>
  </sheets>
  <calcPr calcId="144525"/>
</workbook>
</file>

<file path=xl/sharedStrings.xml><?xml version="1.0" encoding="utf-8"?>
<sst xmlns="http://schemas.openxmlformats.org/spreadsheetml/2006/main" count="292" uniqueCount="25">
  <si>
    <t>Raw data</t>
  </si>
  <si>
    <t>EZ</t>
  </si>
  <si>
    <t>HT</t>
  </si>
  <si>
    <t>HV</t>
  </si>
  <si>
    <t>HX</t>
  </si>
  <si>
    <t>Akt-pT308</t>
  </si>
  <si>
    <t>GAPDH</t>
  </si>
  <si>
    <t>DMSO</t>
  </si>
  <si>
    <t>TGFB</t>
  </si>
  <si>
    <t>TGFB +Everolimus</t>
  </si>
  <si>
    <t>TGFB + Everolimus+ MK 3</t>
  </si>
  <si>
    <t>TGFB + Everolimus+ MK2</t>
  </si>
  <si>
    <t>TGFB + Everolimus+ MK 1</t>
  </si>
  <si>
    <t>TGFB + Everolimus+ MK30 mins</t>
  </si>
  <si>
    <t>TGFB + MK 3</t>
  </si>
  <si>
    <t>TGFB + MK 2</t>
  </si>
  <si>
    <t>TGFB + MK 1</t>
  </si>
  <si>
    <t>TGFB + MK 30mins</t>
  </si>
  <si>
    <t>Normalized to Everolimus</t>
  </si>
  <si>
    <t>Normalized to GAPDH</t>
  </si>
  <si>
    <t>AVERAGE</t>
  </si>
  <si>
    <t>SMAD2-pS465/467</t>
  </si>
  <si>
    <t>SMAD2-pS465-467</t>
  </si>
  <si>
    <t>ERK-pT202</t>
  </si>
  <si>
    <t>S6K-pT389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</si>
</sst>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1" fillId="10" borderId="1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7" borderId="14" applyNumberFormat="0" applyFont="0" applyAlignment="0" applyProtection="0">
      <alignment vertical="center"/>
    </xf>
    <xf numFmtId="0" fontId="10" fillId="6" borderId="1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0" borderId="13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0" fillId="28" borderId="19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8" xfId="0" applyBorder="1"/>
    <xf numFmtId="0" fontId="0" fillId="0" borderId="5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7" workbookViewId="0">
      <selection activeCell="K30" sqref="K30:K41"/>
    </sheetView>
  </sheetViews>
  <sheetFormatPr defaultColWidth="9" defaultRowHeight="13.5"/>
  <cols>
    <col min="1" max="1" width="28.7083333333333" customWidth="1"/>
    <col min="2" max="9" width="15" style="15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5</v>
      </c>
      <c r="C2" s="6" t="s">
        <v>6</v>
      </c>
      <c r="D2" s="5" t="s">
        <v>5</v>
      </c>
      <c r="E2" s="6" t="s">
        <v>6</v>
      </c>
      <c r="F2" s="5" t="s">
        <v>5</v>
      </c>
      <c r="G2" s="6" t="s">
        <v>6</v>
      </c>
      <c r="H2" s="5" t="s">
        <v>5</v>
      </c>
      <c r="I2" s="6" t="s">
        <v>6</v>
      </c>
    </row>
    <row r="3" spans="1:9">
      <c r="A3" s="7" t="s">
        <v>7</v>
      </c>
      <c r="B3" s="8">
        <v>119035</v>
      </c>
      <c r="C3" s="9">
        <v>6790753.37</v>
      </c>
      <c r="D3" s="8">
        <v>2680859.91</v>
      </c>
      <c r="E3" s="9">
        <v>2201011.5</v>
      </c>
      <c r="F3" s="8">
        <v>970697.27</v>
      </c>
      <c r="G3" s="9">
        <v>712026.24</v>
      </c>
      <c r="H3" s="8">
        <v>156887.86</v>
      </c>
      <c r="I3" s="9">
        <v>1081026.92</v>
      </c>
    </row>
    <row r="4" spans="1:9">
      <c r="A4" s="7" t="s">
        <v>8</v>
      </c>
      <c r="B4" s="8">
        <v>290949</v>
      </c>
      <c r="C4" s="9">
        <v>7015389.9</v>
      </c>
      <c r="D4" s="8">
        <v>2741337.82</v>
      </c>
      <c r="E4" s="9">
        <v>2301730.57</v>
      </c>
      <c r="F4" s="8">
        <v>984347.31</v>
      </c>
      <c r="G4" s="9">
        <v>740464.24</v>
      </c>
      <c r="H4" s="8">
        <v>170741.5</v>
      </c>
      <c r="I4" s="9">
        <v>899654.09</v>
      </c>
    </row>
    <row r="5" spans="1:9">
      <c r="A5" s="7" t="s">
        <v>9</v>
      </c>
      <c r="B5" s="8">
        <v>231642.63</v>
      </c>
      <c r="C5" s="9">
        <v>6648079.65</v>
      </c>
      <c r="D5" s="8">
        <v>6875665.22</v>
      </c>
      <c r="E5" s="9">
        <v>1410434.62</v>
      </c>
      <c r="F5" s="8">
        <v>3455125.29</v>
      </c>
      <c r="G5" s="9">
        <v>767130.07</v>
      </c>
      <c r="H5" s="8">
        <v>285130.24</v>
      </c>
      <c r="I5" s="9">
        <v>755424</v>
      </c>
    </row>
    <row r="6" spans="1:9">
      <c r="A6" s="7" t="s">
        <v>10</v>
      </c>
      <c r="B6" s="8">
        <v>65824.32</v>
      </c>
      <c r="C6" s="9">
        <v>5047893.35</v>
      </c>
      <c r="D6" s="8">
        <v>797524.59</v>
      </c>
      <c r="E6" s="9">
        <v>1286493.65</v>
      </c>
      <c r="F6" s="8">
        <v>270924.77</v>
      </c>
      <c r="G6" s="9">
        <v>639960.93</v>
      </c>
      <c r="H6" s="8">
        <v>56320</v>
      </c>
      <c r="I6" s="9">
        <v>661230.21</v>
      </c>
    </row>
    <row r="7" spans="1:9">
      <c r="A7" s="7" t="s">
        <v>11</v>
      </c>
      <c r="B7" s="8">
        <v>77001.29</v>
      </c>
      <c r="C7" s="9">
        <v>5142059.62</v>
      </c>
      <c r="D7" s="8">
        <v>1063289.64</v>
      </c>
      <c r="E7" s="9">
        <v>1252144.5</v>
      </c>
      <c r="F7" s="8">
        <v>224662.14</v>
      </c>
      <c r="G7" s="9">
        <v>558186.91</v>
      </c>
      <c r="H7" s="8">
        <v>77644.56</v>
      </c>
      <c r="I7" s="9">
        <v>737203.26</v>
      </c>
    </row>
    <row r="8" spans="1:9">
      <c r="A8" s="7" t="s">
        <v>12</v>
      </c>
      <c r="B8" s="8">
        <v>86007.16</v>
      </c>
      <c r="C8" s="9">
        <v>5658198.9</v>
      </c>
      <c r="D8" s="8">
        <v>884737.24</v>
      </c>
      <c r="E8" s="9">
        <v>1485883.95</v>
      </c>
      <c r="F8" s="8">
        <v>280176.28</v>
      </c>
      <c r="G8" s="9">
        <v>470401.26</v>
      </c>
      <c r="H8" s="8">
        <v>72943.44</v>
      </c>
      <c r="I8" s="9">
        <v>734230.67</v>
      </c>
    </row>
    <row r="9" spans="1:9">
      <c r="A9" s="7" t="s">
        <v>13</v>
      </c>
      <c r="B9" s="8">
        <v>91689</v>
      </c>
      <c r="C9" s="9">
        <v>4824187.36</v>
      </c>
      <c r="D9" s="8">
        <v>1051542.5</v>
      </c>
      <c r="E9" s="9">
        <v>1539823.59</v>
      </c>
      <c r="F9" s="8">
        <v>269041.06</v>
      </c>
      <c r="G9" s="9">
        <v>623932.65</v>
      </c>
      <c r="H9" s="8">
        <v>91683.84</v>
      </c>
      <c r="I9" s="9">
        <v>752774</v>
      </c>
    </row>
    <row r="10" spans="1:9">
      <c r="A10" s="7" t="s">
        <v>14</v>
      </c>
      <c r="B10" s="8">
        <v>62976.89</v>
      </c>
      <c r="C10" s="9">
        <v>5738697.55</v>
      </c>
      <c r="D10" s="8">
        <v>538980.45</v>
      </c>
      <c r="E10" s="9">
        <v>1475188.76</v>
      </c>
      <c r="F10" s="8">
        <v>215691.09</v>
      </c>
      <c r="G10" s="9">
        <v>762394.57</v>
      </c>
      <c r="H10" s="8">
        <v>69756</v>
      </c>
      <c r="I10" s="9">
        <v>768475.43</v>
      </c>
    </row>
    <row r="11" spans="1:9">
      <c r="A11" s="7" t="s">
        <v>15</v>
      </c>
      <c r="B11" s="8">
        <v>60836.5</v>
      </c>
      <c r="C11" s="9">
        <v>5637973.63</v>
      </c>
      <c r="D11" s="8">
        <v>488310.32</v>
      </c>
      <c r="E11" s="9">
        <v>1691865</v>
      </c>
      <c r="F11" s="8">
        <v>223171.75</v>
      </c>
      <c r="G11" s="9">
        <v>768515</v>
      </c>
      <c r="H11" s="8">
        <v>82749.5</v>
      </c>
      <c r="I11" s="9">
        <v>776509.61</v>
      </c>
    </row>
    <row r="12" spans="1:9">
      <c r="A12" s="7" t="s">
        <v>16</v>
      </c>
      <c r="B12" s="8">
        <v>71373.96</v>
      </c>
      <c r="C12" s="9">
        <v>5064799.96</v>
      </c>
      <c r="D12" s="8">
        <v>544085.55</v>
      </c>
      <c r="E12" s="9">
        <v>1361473.04</v>
      </c>
      <c r="F12" s="8">
        <v>435792.86</v>
      </c>
      <c r="G12" s="9">
        <v>757494.8</v>
      </c>
      <c r="H12" s="8">
        <v>74710.5</v>
      </c>
      <c r="I12" s="9">
        <v>715898.5</v>
      </c>
    </row>
    <row r="13" ht="14.25" spans="1:9">
      <c r="A13" s="11" t="s">
        <v>17</v>
      </c>
      <c r="B13" s="12">
        <v>93739.64</v>
      </c>
      <c r="C13" s="13">
        <v>4748159.5</v>
      </c>
      <c r="D13" s="12">
        <v>510651.2</v>
      </c>
      <c r="E13" s="13">
        <v>1377037.71</v>
      </c>
      <c r="F13" s="12">
        <v>506644.45</v>
      </c>
      <c r="G13" s="13">
        <v>602586.5</v>
      </c>
      <c r="H13" s="12">
        <v>137994</v>
      </c>
      <c r="I13" s="13">
        <v>945660.3</v>
      </c>
    </row>
    <row r="14" ht="14.25"/>
    <row r="15" s="27" customFormat="1" spans="1:9">
      <c r="A15" s="16" t="s">
        <v>18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s="27" customFormat="1" ht="14.25" spans="1:9">
      <c r="A16" s="17"/>
      <c r="B16" s="42" t="s">
        <v>5</v>
      </c>
      <c r="C16" s="43" t="s">
        <v>6</v>
      </c>
      <c r="D16" s="5" t="s">
        <v>5</v>
      </c>
      <c r="E16" s="6" t="s">
        <v>6</v>
      </c>
      <c r="F16" s="5" t="s">
        <v>5</v>
      </c>
      <c r="G16" s="6" t="s">
        <v>6</v>
      </c>
      <c r="H16" s="5" t="s">
        <v>5</v>
      </c>
      <c r="I16" s="6" t="s">
        <v>6</v>
      </c>
    </row>
    <row r="17" s="27" customFormat="1" spans="1:9">
      <c r="A17" s="44" t="s">
        <v>7</v>
      </c>
      <c r="B17" s="18">
        <f t="shared" ref="B17:I27" si="0">B3/B$5</f>
        <v>0.513873461029172</v>
      </c>
      <c r="C17" s="19">
        <f t="shared" si="0"/>
        <v>1.02146089209385</v>
      </c>
      <c r="D17" s="20">
        <f t="shared" si="0"/>
        <v>0.389905532660591</v>
      </c>
      <c r="E17" s="19">
        <f t="shared" si="0"/>
        <v>1.56052004735959</v>
      </c>
      <c r="F17" s="18">
        <f>F3/F$5</f>
        <v>0.280944159336115</v>
      </c>
      <c r="G17" s="19">
        <f t="shared" si="0"/>
        <v>0.928168856684239</v>
      </c>
      <c r="H17" s="18">
        <f>H3/H$5</f>
        <v>0.550232272802773</v>
      </c>
      <c r="I17" s="19">
        <f t="shared" si="0"/>
        <v>1.43102008938027</v>
      </c>
    </row>
    <row r="18" s="27" customFormat="1" spans="1:9">
      <c r="A18" s="44" t="s">
        <v>8</v>
      </c>
      <c r="B18" s="21">
        <f t="shared" ref="B18:C18" si="1">B4/B$5</f>
        <v>1.25602528342905</v>
      </c>
      <c r="C18" s="22">
        <f t="shared" si="1"/>
        <v>1.05525057901495</v>
      </c>
      <c r="D18" s="23">
        <f t="shared" si="0"/>
        <v>0.398701468481329</v>
      </c>
      <c r="E18" s="22">
        <f t="shared" si="0"/>
        <v>1.63193000041363</v>
      </c>
      <c r="F18" s="21">
        <f t="shared" si="0"/>
        <v>0.284894823596976</v>
      </c>
      <c r="G18" s="22">
        <f t="shared" si="0"/>
        <v>0.965239493219188</v>
      </c>
      <c r="H18" s="21">
        <f t="shared" si="0"/>
        <v>0.598819332526778</v>
      </c>
      <c r="I18" s="22">
        <f t="shared" si="0"/>
        <v>1.19092600976405</v>
      </c>
    </row>
    <row r="19" s="27" customFormat="1" spans="1:9">
      <c r="A19" s="44" t="s">
        <v>9</v>
      </c>
      <c r="B19" s="21">
        <f t="shared" ref="B19:C19" si="2">B5/B$5</f>
        <v>1</v>
      </c>
      <c r="C19" s="22">
        <f t="shared" si="2"/>
        <v>1</v>
      </c>
      <c r="D19" s="23">
        <f t="shared" si="0"/>
        <v>1</v>
      </c>
      <c r="E19" s="22">
        <f t="shared" si="0"/>
        <v>1</v>
      </c>
      <c r="F19" s="21">
        <f t="shared" si="0"/>
        <v>1</v>
      </c>
      <c r="G19" s="22">
        <f t="shared" si="0"/>
        <v>1</v>
      </c>
      <c r="H19" s="21">
        <f t="shared" si="0"/>
        <v>1</v>
      </c>
      <c r="I19" s="22">
        <f t="shared" si="0"/>
        <v>1</v>
      </c>
    </row>
    <row r="20" s="27" customFormat="1" spans="1:9">
      <c r="A20" s="44" t="s">
        <v>10</v>
      </c>
      <c r="B20" s="21">
        <f>B6/B$5</f>
        <v>0.284163238864971</v>
      </c>
      <c r="C20" s="22">
        <f t="shared" ref="B20:C20" si="3">C6/C$5</f>
        <v>0.759300973477356</v>
      </c>
      <c r="D20" s="23">
        <f t="shared" si="0"/>
        <v>0.115992353391517</v>
      </c>
      <c r="E20" s="22">
        <f t="shared" si="0"/>
        <v>0.912125689314121</v>
      </c>
      <c r="F20" s="21">
        <f t="shared" si="0"/>
        <v>0.0784124300163946</v>
      </c>
      <c r="G20" s="22">
        <f t="shared" si="0"/>
        <v>0.834227408136928</v>
      </c>
      <c r="H20" s="21">
        <f t="shared" si="0"/>
        <v>0.197523770190072</v>
      </c>
      <c r="I20" s="22">
        <f t="shared" si="0"/>
        <v>0.875310037806583</v>
      </c>
    </row>
    <row r="21" s="27" customFormat="1" spans="1:9">
      <c r="A21" s="44" t="s">
        <v>11</v>
      </c>
      <c r="B21" s="21">
        <f t="shared" ref="B21:C21" si="4">B7/B$5</f>
        <v>0.332414158827328</v>
      </c>
      <c r="C21" s="22">
        <f t="shared" si="4"/>
        <v>0.77346540515651</v>
      </c>
      <c r="D21" s="23">
        <f t="shared" si="0"/>
        <v>0.154645347901334</v>
      </c>
      <c r="E21" s="22">
        <f t="shared" si="0"/>
        <v>0.887772096802332</v>
      </c>
      <c r="F21" s="21">
        <f t="shared" si="0"/>
        <v>0.0650228634690119</v>
      </c>
      <c r="G21" s="22">
        <f t="shared" si="0"/>
        <v>0.727630074519175</v>
      </c>
      <c r="H21" s="21">
        <f>H7/H$5</f>
        <v>0.272312610545974</v>
      </c>
      <c r="I21" s="22">
        <f t="shared" si="0"/>
        <v>0.97588011500826</v>
      </c>
    </row>
    <row r="22" s="27" customFormat="1" spans="1:9">
      <c r="A22" s="44" t="s">
        <v>12</v>
      </c>
      <c r="B22" s="21">
        <f t="shared" ref="B22:C22" si="5">B8/B$5</f>
        <v>0.371292451652789</v>
      </c>
      <c r="C22" s="22">
        <f t="shared" si="5"/>
        <v>0.851102754161497</v>
      </c>
      <c r="D22" s="23">
        <f t="shared" si="0"/>
        <v>0.12867660243644</v>
      </c>
      <c r="E22" s="22">
        <f t="shared" si="0"/>
        <v>1.05349367416974</v>
      </c>
      <c r="F22" s="21">
        <f t="shared" si="0"/>
        <v>0.0810900492699644</v>
      </c>
      <c r="G22" s="22">
        <f t="shared" si="0"/>
        <v>0.61319622107891</v>
      </c>
      <c r="H22" s="21">
        <f t="shared" si="0"/>
        <v>0.255824987205847</v>
      </c>
      <c r="I22" s="22">
        <f t="shared" si="0"/>
        <v>0.971945119561994</v>
      </c>
    </row>
    <row r="23" s="27" customFormat="1" spans="1:9">
      <c r="A23" s="44" t="s">
        <v>13</v>
      </c>
      <c r="B23" s="21">
        <f t="shared" ref="B23:C23" si="6">B9/B$5</f>
        <v>0.395820924671767</v>
      </c>
      <c r="C23" s="22">
        <f t="shared" si="6"/>
        <v>0.725651257803447</v>
      </c>
      <c r="D23" s="23">
        <f t="shared" si="0"/>
        <v>0.152936838306389</v>
      </c>
      <c r="E23" s="22">
        <f t="shared" si="0"/>
        <v>1.09173694984883</v>
      </c>
      <c r="F23" s="21">
        <f t="shared" si="0"/>
        <v>0.0778672370517713</v>
      </c>
      <c r="G23" s="22">
        <f>G9/G$5</f>
        <v>0.813333585007299</v>
      </c>
      <c r="H23" s="21">
        <f t="shared" si="0"/>
        <v>0.321550741163056</v>
      </c>
      <c r="I23" s="22">
        <f t="shared" si="0"/>
        <v>0.996492036260431</v>
      </c>
    </row>
    <row r="24" s="27" customFormat="1" spans="1:9">
      <c r="A24" s="44" t="s">
        <v>14</v>
      </c>
      <c r="B24" s="21">
        <f t="shared" ref="B24:C24" si="7">B10/B$5</f>
        <v>0.271870898720154</v>
      </c>
      <c r="C24" s="22">
        <f t="shared" si="7"/>
        <v>0.863211310953532</v>
      </c>
      <c r="D24" s="23">
        <f t="shared" si="0"/>
        <v>0.0783895714457139</v>
      </c>
      <c r="E24" s="22">
        <f t="shared" si="0"/>
        <v>1.04591077039785</v>
      </c>
      <c r="F24" s="21">
        <f t="shared" si="0"/>
        <v>0.0624264163804028</v>
      </c>
      <c r="G24" s="22">
        <f t="shared" si="0"/>
        <v>0.993826992077106</v>
      </c>
      <c r="H24" s="21">
        <f t="shared" si="0"/>
        <v>0.244646095763115</v>
      </c>
      <c r="I24" s="22">
        <f t="shared" si="0"/>
        <v>1.01727695969416</v>
      </c>
    </row>
    <row r="25" s="27" customFormat="1" spans="1:9">
      <c r="A25" s="44" t="s">
        <v>15</v>
      </c>
      <c r="B25" s="21">
        <f t="shared" ref="B25:C25" si="8">B11/B$5</f>
        <v>0.262630846489698</v>
      </c>
      <c r="C25" s="22">
        <f t="shared" si="8"/>
        <v>0.848060481646004</v>
      </c>
      <c r="D25" s="23">
        <f t="shared" si="0"/>
        <v>0.0710200837847076</v>
      </c>
      <c r="E25" s="22">
        <f t="shared" si="0"/>
        <v>1.19953450944078</v>
      </c>
      <c r="F25" s="21">
        <f t="shared" si="0"/>
        <v>0.0645915071867047</v>
      </c>
      <c r="G25" s="22">
        <f t="shared" si="0"/>
        <v>1.00180533921712</v>
      </c>
      <c r="H25" s="21">
        <f t="shared" si="0"/>
        <v>0.290216498958511</v>
      </c>
      <c r="I25" s="22">
        <f t="shared" si="0"/>
        <v>1.02791228502139</v>
      </c>
    </row>
    <row r="26" s="27" customFormat="1" spans="1:9">
      <c r="A26" s="44" t="s">
        <v>16</v>
      </c>
      <c r="B26" s="21">
        <f t="shared" ref="B26:C26" si="9">B12/B$5</f>
        <v>0.308121005188035</v>
      </c>
      <c r="C26" s="22">
        <f t="shared" si="9"/>
        <v>0.761844055222774</v>
      </c>
      <c r="D26" s="23">
        <f t="shared" si="0"/>
        <v>0.0791320596030998</v>
      </c>
      <c r="E26" s="22">
        <f t="shared" si="0"/>
        <v>0.965286175405989</v>
      </c>
      <c r="F26" s="21">
        <f t="shared" si="0"/>
        <v>0.126129394283123</v>
      </c>
      <c r="G26" s="22">
        <f t="shared" si="0"/>
        <v>0.987439848368869</v>
      </c>
      <c r="H26" s="21">
        <f t="shared" si="0"/>
        <v>0.262022365638944</v>
      </c>
      <c r="I26" s="22">
        <f t="shared" si="0"/>
        <v>0.947677728004405</v>
      </c>
    </row>
    <row r="27" s="27" customFormat="1" ht="14.25" spans="1:9">
      <c r="A27" s="45" t="s">
        <v>17</v>
      </c>
      <c r="B27" s="24">
        <f>B13/B$5</f>
        <v>0.404673526630223</v>
      </c>
      <c r="C27" s="25">
        <f t="shared" ref="B27:C27" si="10">C13/C$5</f>
        <v>0.714215194458448</v>
      </c>
      <c r="D27" s="26">
        <f t="shared" si="0"/>
        <v>0.0742693519333392</v>
      </c>
      <c r="E27" s="25">
        <f t="shared" si="0"/>
        <v>0.976321546900203</v>
      </c>
      <c r="F27" s="24">
        <f>F13/F$5</f>
        <v>0.14663562316144</v>
      </c>
      <c r="G27" s="25">
        <f>G13/G$5</f>
        <v>0.785507599773791</v>
      </c>
      <c r="H27" s="24">
        <f t="shared" si="0"/>
        <v>0.483968308657826</v>
      </c>
      <c r="I27" s="25">
        <f t="shared" si="0"/>
        <v>1.25182718579235</v>
      </c>
    </row>
    <row r="28" s="27" customFormat="1" ht="14.25" spans="2:9">
      <c r="B28" s="28"/>
      <c r="C28" s="28"/>
      <c r="D28" s="28"/>
      <c r="E28" s="28"/>
      <c r="F28" s="28"/>
      <c r="G28" s="28"/>
      <c r="H28" s="28"/>
      <c r="I28" s="28"/>
    </row>
    <row r="29" s="27" customFormat="1" spans="1:9">
      <c r="A29" s="29" t="s">
        <v>19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s="27" customFormat="1" ht="14.25" spans="1:11">
      <c r="A30" s="30"/>
      <c r="B30" s="5" t="s">
        <v>5</v>
      </c>
      <c r="C30" s="6" t="s">
        <v>6</v>
      </c>
      <c r="D30" s="5" t="s">
        <v>5</v>
      </c>
      <c r="E30" s="6" t="s">
        <v>6</v>
      </c>
      <c r="F30" s="5" t="s">
        <v>5</v>
      </c>
      <c r="G30" s="6" t="s">
        <v>6</v>
      </c>
      <c r="H30" s="5" t="s">
        <v>5</v>
      </c>
      <c r="I30" s="6" t="s">
        <v>6</v>
      </c>
      <c r="K30" s="34" t="s">
        <v>20</v>
      </c>
    </row>
    <row r="31" s="27" customFormat="1" spans="1:11">
      <c r="A31" s="7" t="s">
        <v>7</v>
      </c>
      <c r="B31" s="18">
        <f>B17/$C17</f>
        <v>0.503076980241312</v>
      </c>
      <c r="C31" s="31"/>
      <c r="D31" s="18">
        <f>D17/$E17</f>
        <v>0.249856151044208</v>
      </c>
      <c r="E31" s="31"/>
      <c r="F31" s="18">
        <f>F17/$G17</f>
        <v>0.302686474893966</v>
      </c>
      <c r="G31" s="31"/>
      <c r="H31" s="18">
        <f>H17/$I17</f>
        <v>0.384503527858272</v>
      </c>
      <c r="I31" s="39"/>
      <c r="K31" s="27">
        <f>AVERAGE(B31,D31,F31,H31)</f>
        <v>0.360030783509439</v>
      </c>
    </row>
    <row r="32" s="27" customFormat="1" spans="1:11">
      <c r="A32" s="7" t="s">
        <v>8</v>
      </c>
      <c r="B32" s="21">
        <f t="shared" ref="B32:B41" si="11">B18/$C18</f>
        <v>1.1902625863532</v>
      </c>
      <c r="C32" s="32"/>
      <c r="D32" s="21">
        <f t="shared" ref="D32:D41" si="12">D18/$E18</f>
        <v>0.244312849436112</v>
      </c>
      <c r="E32" s="32"/>
      <c r="F32" s="21">
        <f>F18/$G18</f>
        <v>0.295154545165592</v>
      </c>
      <c r="G32" s="32"/>
      <c r="H32" s="21">
        <f t="shared" ref="H32:H41" si="13">H18/$I18</f>
        <v>0.502818250350764</v>
      </c>
      <c r="I32" s="40"/>
      <c r="K32" s="27">
        <f t="shared" ref="K32:K41" si="14">AVERAGE(B32,D32,F32,H32)</f>
        <v>0.558137057826417</v>
      </c>
    </row>
    <row r="33" s="27" customFormat="1" spans="1:11">
      <c r="A33" s="7" t="s">
        <v>9</v>
      </c>
      <c r="B33" s="21">
        <f t="shared" si="11"/>
        <v>1</v>
      </c>
      <c r="C33" s="32"/>
      <c r="D33" s="21">
        <f t="shared" si="12"/>
        <v>1</v>
      </c>
      <c r="E33" s="32"/>
      <c r="F33" s="21">
        <f t="shared" ref="F33:F41" si="15">F19/$G19</f>
        <v>1</v>
      </c>
      <c r="G33" s="32"/>
      <c r="H33" s="21">
        <f t="shared" si="13"/>
        <v>1</v>
      </c>
      <c r="I33" s="40"/>
      <c r="K33" s="27">
        <f t="shared" si="14"/>
        <v>1</v>
      </c>
    </row>
    <row r="34" s="27" customFormat="1" spans="1:11">
      <c r="A34" s="7" t="s">
        <v>10</v>
      </c>
      <c r="B34" s="21">
        <f t="shared" si="11"/>
        <v>0.374243216841398</v>
      </c>
      <c r="C34" s="32"/>
      <c r="D34" s="21">
        <f t="shared" si="12"/>
        <v>0.127167072203325</v>
      </c>
      <c r="E34" s="32"/>
      <c r="F34" s="21">
        <f t="shared" si="15"/>
        <v>0.0939940707432669</v>
      </c>
      <c r="G34" s="32"/>
      <c r="H34" s="21">
        <f t="shared" si="13"/>
        <v>0.225661493252198</v>
      </c>
      <c r="I34" s="40"/>
      <c r="K34" s="27">
        <f t="shared" si="14"/>
        <v>0.205266463260047</v>
      </c>
    </row>
    <row r="35" s="27" customFormat="1" spans="1:11">
      <c r="A35" s="7" t="s">
        <v>11</v>
      </c>
      <c r="B35" s="21">
        <f t="shared" si="11"/>
        <v>0.42977249740092</v>
      </c>
      <c r="C35" s="32"/>
      <c r="D35" s="21">
        <f t="shared" si="12"/>
        <v>0.174194873276994</v>
      </c>
      <c r="E35" s="32"/>
      <c r="F35" s="21">
        <f t="shared" si="15"/>
        <v>0.0893625287712023</v>
      </c>
      <c r="G35" s="32"/>
      <c r="H35" s="21">
        <f t="shared" si="13"/>
        <v>0.279043097976916</v>
      </c>
      <c r="I35" s="40"/>
      <c r="K35" s="27">
        <f t="shared" si="14"/>
        <v>0.243093249356508</v>
      </c>
    </row>
    <row r="36" s="27" customFormat="1" spans="1:11">
      <c r="A36" s="7" t="s">
        <v>12</v>
      </c>
      <c r="B36" s="21">
        <f t="shared" si="11"/>
        <v>0.436248678361504</v>
      </c>
      <c r="C36" s="32"/>
      <c r="D36" s="21">
        <f t="shared" si="12"/>
        <v>0.122142738576813</v>
      </c>
      <c r="E36" s="32"/>
      <c r="F36" s="21">
        <f t="shared" si="15"/>
        <v>0.132241599805177</v>
      </c>
      <c r="G36" s="32"/>
      <c r="H36" s="21">
        <f t="shared" si="13"/>
        <v>0.263209292435291</v>
      </c>
      <c r="I36" s="40"/>
      <c r="K36" s="27">
        <f t="shared" si="14"/>
        <v>0.238460577294696</v>
      </c>
    </row>
    <row r="37" s="27" customFormat="1" spans="1:11">
      <c r="A37" s="7" t="s">
        <v>13</v>
      </c>
      <c r="B37" s="21">
        <f t="shared" si="11"/>
        <v>0.545469907776251</v>
      </c>
      <c r="C37" s="32"/>
      <c r="D37" s="21">
        <f t="shared" si="12"/>
        <v>0.140085794776448</v>
      </c>
      <c r="E37" s="32"/>
      <c r="F37" s="21">
        <f t="shared" si="15"/>
        <v>0.0957383765863702</v>
      </c>
      <c r="G37" s="32"/>
      <c r="H37" s="21">
        <f t="shared" si="13"/>
        <v>0.322682700375359</v>
      </c>
      <c r="I37" s="40"/>
      <c r="K37" s="27">
        <f t="shared" si="14"/>
        <v>0.275994194878607</v>
      </c>
    </row>
    <row r="38" s="27" customFormat="1" spans="1:11">
      <c r="A38" s="7" t="s">
        <v>14</v>
      </c>
      <c r="B38" s="21">
        <f t="shared" si="11"/>
        <v>0.314952891916854</v>
      </c>
      <c r="C38" s="32"/>
      <c r="D38" s="21">
        <f t="shared" si="12"/>
        <v>0.0749486224488304</v>
      </c>
      <c r="E38" s="32"/>
      <c r="F38" s="21">
        <f t="shared" si="15"/>
        <v>0.0628141687417154</v>
      </c>
      <c r="G38" s="32"/>
      <c r="H38" s="21">
        <f t="shared" si="13"/>
        <v>0.240491140030014</v>
      </c>
      <c r="I38" s="40"/>
      <c r="K38" s="27">
        <f t="shared" si="14"/>
        <v>0.173301705784353</v>
      </c>
    </row>
    <row r="39" s="27" customFormat="1" spans="1:11">
      <c r="A39" s="7" t="s">
        <v>15</v>
      </c>
      <c r="B39" s="21">
        <f t="shared" si="11"/>
        <v>0.309684099393427</v>
      </c>
      <c r="C39" s="32"/>
      <c r="D39" s="21">
        <f t="shared" si="12"/>
        <v>0.0592063698257557</v>
      </c>
      <c r="E39" s="32"/>
      <c r="F39" s="21">
        <f t="shared" si="15"/>
        <v>0.0644751077461627</v>
      </c>
      <c r="G39" s="32"/>
      <c r="H39" s="21">
        <f t="shared" si="13"/>
        <v>0.282335859963451</v>
      </c>
      <c r="I39" s="40"/>
      <c r="K39" s="27">
        <f t="shared" si="14"/>
        <v>0.178925359232199</v>
      </c>
    </row>
    <row r="40" s="27" customFormat="1" spans="1:11">
      <c r="A40" s="7" t="s">
        <v>16</v>
      </c>
      <c r="B40" s="21">
        <f t="shared" si="11"/>
        <v>0.404441044168725</v>
      </c>
      <c r="C40" s="32"/>
      <c r="D40" s="21">
        <f t="shared" si="12"/>
        <v>0.0819778233846741</v>
      </c>
      <c r="E40" s="32"/>
      <c r="F40" s="21">
        <f t="shared" si="15"/>
        <v>0.127733749545832</v>
      </c>
      <c r="G40" s="32"/>
      <c r="H40" s="21">
        <f t="shared" si="13"/>
        <v>0.276488892685812</v>
      </c>
      <c r="I40" s="40"/>
      <c r="K40" s="27">
        <f t="shared" si="14"/>
        <v>0.222660377446261</v>
      </c>
    </row>
    <row r="41" s="27" customFormat="1" ht="14.25" spans="1:11">
      <c r="A41" s="11" t="s">
        <v>17</v>
      </c>
      <c r="B41" s="24">
        <f t="shared" si="11"/>
        <v>0.566598876319155</v>
      </c>
      <c r="C41" s="33"/>
      <c r="D41" s="24">
        <f t="shared" si="12"/>
        <v>0.0760705857298168</v>
      </c>
      <c r="E41" s="33"/>
      <c r="F41" s="24">
        <f t="shared" si="15"/>
        <v>0.186676262844137</v>
      </c>
      <c r="G41" s="33"/>
      <c r="H41" s="24">
        <f t="shared" si="13"/>
        <v>0.386609520987113</v>
      </c>
      <c r="I41" s="41"/>
      <c r="K41" s="27">
        <f t="shared" si="14"/>
        <v>0.303988811470056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7" workbookViewId="0">
      <selection activeCell="K30" sqref="K30:K41"/>
    </sheetView>
  </sheetViews>
  <sheetFormatPr defaultColWidth="9" defaultRowHeight="13.5"/>
  <cols>
    <col min="1" max="1" width="28.7083333333333" customWidth="1"/>
    <col min="2" max="9" width="15" style="15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21</v>
      </c>
      <c r="C2" s="6" t="s">
        <v>6</v>
      </c>
      <c r="D2" s="5" t="s">
        <v>21</v>
      </c>
      <c r="E2" s="6" t="s">
        <v>6</v>
      </c>
      <c r="F2" s="5" t="s">
        <v>21</v>
      </c>
      <c r="G2" s="6" t="s">
        <v>6</v>
      </c>
      <c r="H2" s="5" t="s">
        <v>21</v>
      </c>
      <c r="I2" s="6" t="s">
        <v>6</v>
      </c>
    </row>
    <row r="3" spans="1:9">
      <c r="A3" s="7" t="s">
        <v>7</v>
      </c>
      <c r="B3" s="8">
        <v>214947.59</v>
      </c>
      <c r="C3" s="9">
        <v>6790753.37</v>
      </c>
      <c r="D3" s="8">
        <v>3128379.64</v>
      </c>
      <c r="E3" s="9">
        <v>2201011.5</v>
      </c>
      <c r="F3" s="8">
        <v>1522303.39</v>
      </c>
      <c r="G3" s="9">
        <v>712026.24</v>
      </c>
      <c r="H3" s="8">
        <v>140600.58</v>
      </c>
      <c r="I3" s="9">
        <v>1081026.92</v>
      </c>
    </row>
    <row r="4" spans="1:9">
      <c r="A4" s="7" t="s">
        <v>8</v>
      </c>
      <c r="B4" s="8">
        <v>417744.66</v>
      </c>
      <c r="C4" s="9">
        <v>7015389.9</v>
      </c>
      <c r="D4" s="8">
        <v>4407640.46</v>
      </c>
      <c r="E4" s="9">
        <v>2301730.57</v>
      </c>
      <c r="F4" s="8">
        <v>2025467</v>
      </c>
      <c r="G4" s="9">
        <v>740464.24</v>
      </c>
      <c r="H4" s="8">
        <v>205617.06</v>
      </c>
      <c r="I4" s="9">
        <v>899654.09</v>
      </c>
    </row>
    <row r="5" spans="1:9">
      <c r="A5" s="7" t="s">
        <v>9</v>
      </c>
      <c r="B5" s="8">
        <v>814341.49</v>
      </c>
      <c r="C5" s="9">
        <v>6648079.65</v>
      </c>
      <c r="D5" s="8">
        <v>5594441.36</v>
      </c>
      <c r="E5" s="9">
        <v>1410434.62</v>
      </c>
      <c r="F5" s="8">
        <v>2962284</v>
      </c>
      <c r="G5" s="9">
        <v>767130.07</v>
      </c>
      <c r="H5" s="8">
        <v>246606.05</v>
      </c>
      <c r="I5" s="9">
        <v>755424</v>
      </c>
    </row>
    <row r="6" spans="1:9">
      <c r="A6" s="7" t="s">
        <v>10</v>
      </c>
      <c r="B6" s="8">
        <v>334012.52</v>
      </c>
      <c r="C6" s="9">
        <v>5047893.35</v>
      </c>
      <c r="D6" s="8">
        <v>2977505.2</v>
      </c>
      <c r="E6" s="9">
        <v>1286493.65</v>
      </c>
      <c r="F6" s="8">
        <v>1695206.98</v>
      </c>
      <c r="G6" s="9">
        <v>639960.93</v>
      </c>
      <c r="H6" s="8">
        <v>114704.92</v>
      </c>
      <c r="I6" s="9">
        <v>661230.21</v>
      </c>
    </row>
    <row r="7" spans="1:9">
      <c r="A7" s="7" t="s">
        <v>11</v>
      </c>
      <c r="B7" s="8">
        <v>396986.72</v>
      </c>
      <c r="C7" s="9">
        <v>5142059.62</v>
      </c>
      <c r="D7" s="8">
        <v>5200217.07</v>
      </c>
      <c r="E7" s="9">
        <v>1252144.5</v>
      </c>
      <c r="F7" s="8">
        <v>1825314.83</v>
      </c>
      <c r="G7" s="9">
        <v>558186.91</v>
      </c>
      <c r="H7" s="8">
        <v>165440.75</v>
      </c>
      <c r="I7" s="9">
        <v>737203.26</v>
      </c>
    </row>
    <row r="8" spans="1:9">
      <c r="A8" s="7" t="s">
        <v>12</v>
      </c>
      <c r="B8" s="8">
        <v>567824.59</v>
      </c>
      <c r="C8" s="9">
        <v>5658198.9</v>
      </c>
      <c r="D8" s="8">
        <v>5487379.76</v>
      </c>
      <c r="E8" s="9">
        <v>1485883.95</v>
      </c>
      <c r="F8" s="8">
        <v>2103203.44</v>
      </c>
      <c r="G8" s="9">
        <v>470401.26</v>
      </c>
      <c r="H8" s="8">
        <v>256653.21</v>
      </c>
      <c r="I8" s="9">
        <v>734230.67</v>
      </c>
    </row>
    <row r="9" spans="1:9">
      <c r="A9" s="7" t="s">
        <v>13</v>
      </c>
      <c r="B9" s="8">
        <v>637481.93</v>
      </c>
      <c r="C9" s="9">
        <v>4824187.36</v>
      </c>
      <c r="D9" s="8">
        <v>8718891.23</v>
      </c>
      <c r="E9" s="9">
        <v>1539823.59</v>
      </c>
      <c r="F9" s="8">
        <v>2374886.11</v>
      </c>
      <c r="G9" s="9">
        <v>623932.65</v>
      </c>
      <c r="H9" s="8">
        <v>350259</v>
      </c>
      <c r="I9" s="9">
        <v>752774</v>
      </c>
    </row>
    <row r="10" spans="1:9">
      <c r="A10" s="7" t="s">
        <v>14</v>
      </c>
      <c r="B10" s="8">
        <v>248400.95</v>
      </c>
      <c r="C10" s="9">
        <v>5738697.55</v>
      </c>
      <c r="D10" s="8">
        <v>2279553.05</v>
      </c>
      <c r="E10" s="9">
        <v>1475188.76</v>
      </c>
      <c r="F10" s="8">
        <v>1025311.67</v>
      </c>
      <c r="G10" s="9">
        <v>762394.57</v>
      </c>
      <c r="H10" s="8">
        <v>175214.3</v>
      </c>
      <c r="I10" s="9">
        <v>768475.43</v>
      </c>
    </row>
    <row r="11" spans="1:9">
      <c r="A11" s="7" t="s">
        <v>15</v>
      </c>
      <c r="B11" s="8">
        <v>326326.52</v>
      </c>
      <c r="C11" s="9">
        <v>5637973.63</v>
      </c>
      <c r="D11" s="8">
        <v>2436611.98</v>
      </c>
      <c r="E11" s="9">
        <v>1691865</v>
      </c>
      <c r="F11" s="8">
        <v>1138837.42</v>
      </c>
      <c r="G11" s="9">
        <v>768515</v>
      </c>
      <c r="H11" s="8">
        <v>210331.75</v>
      </c>
      <c r="I11" s="9">
        <v>776509.61</v>
      </c>
    </row>
    <row r="12" spans="1:9">
      <c r="A12" s="7" t="s">
        <v>16</v>
      </c>
      <c r="B12" s="8">
        <v>379405</v>
      </c>
      <c r="C12" s="9">
        <v>5064799.96</v>
      </c>
      <c r="D12" s="8">
        <v>2461611</v>
      </c>
      <c r="E12" s="9">
        <v>1361473.04</v>
      </c>
      <c r="F12" s="8">
        <v>1116470.4</v>
      </c>
      <c r="G12" s="9">
        <v>757494.8</v>
      </c>
      <c r="H12" s="8">
        <v>120297.83</v>
      </c>
      <c r="I12" s="9">
        <v>715898.5</v>
      </c>
    </row>
    <row r="13" ht="14.25" spans="1:9">
      <c r="A13" s="11" t="s">
        <v>17</v>
      </c>
      <c r="B13" s="12">
        <v>456537.67</v>
      </c>
      <c r="C13" s="13">
        <v>4748159.5</v>
      </c>
      <c r="D13" s="12">
        <v>3414215</v>
      </c>
      <c r="E13" s="13">
        <v>1377037.71</v>
      </c>
      <c r="F13" s="12">
        <v>1572917.12</v>
      </c>
      <c r="G13" s="13">
        <v>602586.5</v>
      </c>
      <c r="H13" s="12">
        <v>295275.83</v>
      </c>
      <c r="I13" s="13">
        <v>945660.3</v>
      </c>
    </row>
    <row r="14" ht="14.25"/>
    <row r="15" s="27" customFormat="1" spans="1:9">
      <c r="A15" s="16" t="s">
        <v>0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s="27" customFormat="1" ht="14.25" spans="1:9">
      <c r="A16" s="17"/>
      <c r="B16" s="35" t="s">
        <v>22</v>
      </c>
      <c r="C16" s="36" t="s">
        <v>6</v>
      </c>
      <c r="D16" s="35" t="s">
        <v>22</v>
      </c>
      <c r="E16" s="36" t="s">
        <v>6</v>
      </c>
      <c r="F16" s="35" t="s">
        <v>22</v>
      </c>
      <c r="G16" s="36" t="s">
        <v>6</v>
      </c>
      <c r="H16" s="35" t="s">
        <v>22</v>
      </c>
      <c r="I16" s="36" t="s">
        <v>6</v>
      </c>
    </row>
    <row r="17" s="27" customFormat="1" spans="1:9">
      <c r="A17" s="7" t="s">
        <v>7</v>
      </c>
      <c r="B17" s="18">
        <f t="shared" ref="B17:I27" si="0">B3/B$5</f>
        <v>0.263952644731389</v>
      </c>
      <c r="C17" s="19">
        <f t="shared" si="0"/>
        <v>1.02146089209385</v>
      </c>
      <c r="D17" s="20">
        <f t="shared" si="0"/>
        <v>0.559194285665012</v>
      </c>
      <c r="E17" s="19">
        <f t="shared" si="0"/>
        <v>1.56052004735959</v>
      </c>
      <c r="F17" s="18">
        <f>F3/F$5</f>
        <v>0.513895153199356</v>
      </c>
      <c r="G17" s="19">
        <f t="shared" si="0"/>
        <v>0.928168856684239</v>
      </c>
      <c r="H17" s="18">
        <f>H3/H$5</f>
        <v>0.570142460008584</v>
      </c>
      <c r="I17" s="19">
        <f t="shared" si="0"/>
        <v>1.43102008938027</v>
      </c>
    </row>
    <row r="18" s="27" customFormat="1" spans="1:9">
      <c r="A18" s="7" t="s">
        <v>8</v>
      </c>
      <c r="B18" s="21">
        <f t="shared" si="0"/>
        <v>0.512984620248196</v>
      </c>
      <c r="C18" s="22">
        <f t="shared" si="0"/>
        <v>1.05525057901495</v>
      </c>
      <c r="D18" s="23">
        <f t="shared" si="0"/>
        <v>0.787860695352788</v>
      </c>
      <c r="E18" s="22">
        <f t="shared" si="0"/>
        <v>1.63193000041363</v>
      </c>
      <c r="F18" s="21">
        <f t="shared" si="0"/>
        <v>0.683751794223646</v>
      </c>
      <c r="G18" s="22">
        <f t="shared" si="0"/>
        <v>0.965239493219188</v>
      </c>
      <c r="H18" s="21">
        <f t="shared" si="0"/>
        <v>0.833787573338124</v>
      </c>
      <c r="I18" s="22">
        <f t="shared" si="0"/>
        <v>1.19092600976405</v>
      </c>
    </row>
    <row r="19" s="27" customFormat="1" spans="1:9">
      <c r="A19" s="7" t="s">
        <v>9</v>
      </c>
      <c r="B19" s="21">
        <f t="shared" si="0"/>
        <v>1</v>
      </c>
      <c r="C19" s="22">
        <f t="shared" si="0"/>
        <v>1</v>
      </c>
      <c r="D19" s="23">
        <f t="shared" si="0"/>
        <v>1</v>
      </c>
      <c r="E19" s="22">
        <f t="shared" si="0"/>
        <v>1</v>
      </c>
      <c r="F19" s="21">
        <f t="shared" si="0"/>
        <v>1</v>
      </c>
      <c r="G19" s="22">
        <f t="shared" si="0"/>
        <v>1</v>
      </c>
      <c r="H19" s="21">
        <f t="shared" si="0"/>
        <v>1</v>
      </c>
      <c r="I19" s="22">
        <f t="shared" si="0"/>
        <v>1</v>
      </c>
    </row>
    <row r="20" s="27" customFormat="1" spans="1:9">
      <c r="A20" s="7" t="s">
        <v>10</v>
      </c>
      <c r="B20" s="21">
        <f>B6/B$5</f>
        <v>0.410162719327981</v>
      </c>
      <c r="C20" s="22">
        <f t="shared" si="0"/>
        <v>0.759300973477356</v>
      </c>
      <c r="D20" s="23">
        <f t="shared" si="0"/>
        <v>0.532225651928185</v>
      </c>
      <c r="E20" s="22">
        <f t="shared" si="0"/>
        <v>0.912125689314121</v>
      </c>
      <c r="F20" s="21">
        <f t="shared" si="0"/>
        <v>0.572263489928717</v>
      </c>
      <c r="G20" s="22">
        <f t="shared" si="0"/>
        <v>0.834227408136928</v>
      </c>
      <c r="H20" s="21">
        <f t="shared" si="0"/>
        <v>0.465134249544973</v>
      </c>
      <c r="I20" s="22">
        <f t="shared" si="0"/>
        <v>0.875310037806583</v>
      </c>
    </row>
    <row r="21" s="27" customFormat="1" spans="1:9">
      <c r="A21" s="7" t="s">
        <v>11</v>
      </c>
      <c r="B21" s="21">
        <f t="shared" ref="B21:C27" si="1">B7/B$5</f>
        <v>0.487494159237791</v>
      </c>
      <c r="C21" s="22">
        <f t="shared" si="1"/>
        <v>0.77346540515651</v>
      </c>
      <c r="D21" s="23">
        <f t="shared" si="0"/>
        <v>0.929532858665981</v>
      </c>
      <c r="E21" s="22">
        <f t="shared" si="0"/>
        <v>0.887772096802332</v>
      </c>
      <c r="F21" s="21">
        <f t="shared" si="0"/>
        <v>0.616184953907188</v>
      </c>
      <c r="G21" s="22">
        <f t="shared" si="0"/>
        <v>0.727630074519175</v>
      </c>
      <c r="H21" s="21">
        <f>H7/H$5</f>
        <v>0.670870605161552</v>
      </c>
      <c r="I21" s="22">
        <f t="shared" si="0"/>
        <v>0.97588011500826</v>
      </c>
    </row>
    <row r="22" s="27" customFormat="1" spans="1:9">
      <c r="A22" s="7" t="s">
        <v>12</v>
      </c>
      <c r="B22" s="21">
        <f t="shared" si="1"/>
        <v>0.697280682579491</v>
      </c>
      <c r="C22" s="22">
        <f t="shared" si="1"/>
        <v>0.851102754161497</v>
      </c>
      <c r="D22" s="23">
        <f t="shared" si="0"/>
        <v>0.980862861345641</v>
      </c>
      <c r="E22" s="22">
        <f t="shared" si="0"/>
        <v>1.05349367416974</v>
      </c>
      <c r="F22" s="21">
        <f t="shared" si="0"/>
        <v>0.709993856092124</v>
      </c>
      <c r="G22" s="22">
        <f t="shared" si="0"/>
        <v>0.61319622107891</v>
      </c>
      <c r="H22" s="21">
        <f t="shared" si="0"/>
        <v>1.04074174173748</v>
      </c>
      <c r="I22" s="22">
        <f t="shared" si="0"/>
        <v>0.971945119561994</v>
      </c>
    </row>
    <row r="23" s="27" customFormat="1" spans="1:9">
      <c r="A23" s="7" t="s">
        <v>13</v>
      </c>
      <c r="B23" s="21">
        <f t="shared" si="1"/>
        <v>0.782818925264388</v>
      </c>
      <c r="C23" s="22">
        <f t="shared" si="1"/>
        <v>0.725651257803447</v>
      </c>
      <c r="D23" s="23">
        <f t="shared" si="0"/>
        <v>1.55849184376829</v>
      </c>
      <c r="E23" s="22">
        <f t="shared" si="0"/>
        <v>1.09173694984883</v>
      </c>
      <c r="F23" s="21">
        <f t="shared" si="0"/>
        <v>0.801707773461289</v>
      </c>
      <c r="G23" s="22">
        <f>G9/G$5</f>
        <v>0.813333585007299</v>
      </c>
      <c r="H23" s="21">
        <f t="shared" si="0"/>
        <v>1.42031795245899</v>
      </c>
      <c r="I23" s="22">
        <f t="shared" si="0"/>
        <v>0.996492036260431</v>
      </c>
    </row>
    <row r="24" s="27" customFormat="1" spans="1:9">
      <c r="A24" s="7" t="s">
        <v>14</v>
      </c>
      <c r="B24" s="21">
        <f t="shared" si="1"/>
        <v>0.305032904561942</v>
      </c>
      <c r="C24" s="22">
        <f t="shared" si="1"/>
        <v>0.863211310953532</v>
      </c>
      <c r="D24" s="23">
        <f t="shared" si="0"/>
        <v>0.407467502707008</v>
      </c>
      <c r="E24" s="22">
        <f t="shared" si="0"/>
        <v>1.04591077039785</v>
      </c>
      <c r="F24" s="21">
        <f t="shared" si="0"/>
        <v>0.346122002481869</v>
      </c>
      <c r="G24" s="22">
        <f t="shared" si="0"/>
        <v>0.993826992077106</v>
      </c>
      <c r="H24" s="21">
        <f t="shared" si="0"/>
        <v>0.710502844516588</v>
      </c>
      <c r="I24" s="22">
        <f t="shared" si="0"/>
        <v>1.01727695969416</v>
      </c>
    </row>
    <row r="25" s="27" customFormat="1" spans="1:9">
      <c r="A25" s="7" t="s">
        <v>15</v>
      </c>
      <c r="B25" s="21">
        <f t="shared" si="1"/>
        <v>0.400724418450053</v>
      </c>
      <c r="C25" s="22">
        <f t="shared" si="1"/>
        <v>0.848060481646004</v>
      </c>
      <c r="D25" s="23">
        <f t="shared" si="0"/>
        <v>0.435541606963952</v>
      </c>
      <c r="E25" s="22">
        <f t="shared" si="0"/>
        <v>1.19953450944078</v>
      </c>
      <c r="F25" s="21">
        <f t="shared" si="0"/>
        <v>0.384445724987881</v>
      </c>
      <c r="G25" s="22">
        <f t="shared" si="0"/>
        <v>1.00180533921712</v>
      </c>
      <c r="H25" s="21">
        <f t="shared" si="0"/>
        <v>0.852905879640828</v>
      </c>
      <c r="I25" s="22">
        <f t="shared" si="0"/>
        <v>1.02791228502139</v>
      </c>
    </row>
    <row r="26" s="27" customFormat="1" spans="1:9">
      <c r="A26" s="7" t="s">
        <v>16</v>
      </c>
      <c r="B26" s="21">
        <f t="shared" si="1"/>
        <v>0.465904052119462</v>
      </c>
      <c r="C26" s="22">
        <f t="shared" si="1"/>
        <v>0.761844055222774</v>
      </c>
      <c r="D26" s="23">
        <f t="shared" si="0"/>
        <v>0.440010153221089</v>
      </c>
      <c r="E26" s="22">
        <f t="shared" si="0"/>
        <v>0.965286175405989</v>
      </c>
      <c r="F26" s="21">
        <f t="shared" si="0"/>
        <v>0.376895125518012</v>
      </c>
      <c r="G26" s="22">
        <f t="shared" si="0"/>
        <v>0.987439848368869</v>
      </c>
      <c r="H26" s="21">
        <f t="shared" si="0"/>
        <v>0.487813782346378</v>
      </c>
      <c r="I26" s="22">
        <f t="shared" si="0"/>
        <v>0.947677728004405</v>
      </c>
    </row>
    <row r="27" s="27" customFormat="1" ht="14.25" spans="1:9">
      <c r="A27" s="11" t="s">
        <v>17</v>
      </c>
      <c r="B27" s="24">
        <f>B13/B$5</f>
        <v>0.560621895858456</v>
      </c>
      <c r="C27" s="25">
        <f t="shared" si="1"/>
        <v>0.714215194458448</v>
      </c>
      <c r="D27" s="26">
        <f t="shared" si="0"/>
        <v>0.610287029623991</v>
      </c>
      <c r="E27" s="25">
        <f t="shared" si="0"/>
        <v>0.976321546900203</v>
      </c>
      <c r="F27" s="24">
        <f>F13/F$5</f>
        <v>0.530981202342517</v>
      </c>
      <c r="G27" s="25">
        <f>G13/G$5</f>
        <v>0.785507599773791</v>
      </c>
      <c r="H27" s="24">
        <f t="shared" si="0"/>
        <v>1.19735841841674</v>
      </c>
      <c r="I27" s="25">
        <f t="shared" si="0"/>
        <v>1.25182718579235</v>
      </c>
    </row>
    <row r="28" s="27" customFormat="1" ht="14.25" spans="2:9">
      <c r="B28" s="28"/>
      <c r="C28" s="28"/>
      <c r="D28" s="28"/>
      <c r="E28" s="28"/>
      <c r="F28" s="28"/>
      <c r="G28" s="28"/>
      <c r="H28" s="28"/>
      <c r="I28" s="28"/>
    </row>
    <row r="29" s="27" customFormat="1" spans="1:9">
      <c r="A29" s="29" t="s">
        <v>0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s="27" customFormat="1" ht="14.25" spans="1:11">
      <c r="A30" s="30"/>
      <c r="B30" s="37" t="s">
        <v>22</v>
      </c>
      <c r="C30" s="38" t="s">
        <v>6</v>
      </c>
      <c r="D30" s="37" t="s">
        <v>22</v>
      </c>
      <c r="E30" s="38" t="s">
        <v>6</v>
      </c>
      <c r="F30" s="37" t="s">
        <v>22</v>
      </c>
      <c r="G30" s="38" t="s">
        <v>6</v>
      </c>
      <c r="H30" s="37" t="s">
        <v>22</v>
      </c>
      <c r="I30" s="38" t="s">
        <v>6</v>
      </c>
      <c r="K30" s="34" t="s">
        <v>20</v>
      </c>
    </row>
    <row r="31" s="27" customFormat="1" spans="1:11">
      <c r="A31" s="7" t="s">
        <v>7</v>
      </c>
      <c r="B31" s="18">
        <f>B17/$C17</f>
        <v>0.258406999988343</v>
      </c>
      <c r="C31" s="31"/>
      <c r="D31" s="18">
        <f>D17/$E17</f>
        <v>0.358338418408129</v>
      </c>
      <c r="E31" s="31"/>
      <c r="F31" s="18">
        <f>F17/$G17</f>
        <v>0.553665585198774</v>
      </c>
      <c r="G31" s="31"/>
      <c r="H31" s="18">
        <f>H17/$I17</f>
        <v>0.398416810665108</v>
      </c>
      <c r="I31" s="39"/>
      <c r="K31" s="27">
        <f>AVERAGE(B31,D31,F31,H31)</f>
        <v>0.392206953565088</v>
      </c>
    </row>
    <row r="32" s="27" customFormat="1" spans="1:11">
      <c r="A32" s="7" t="s">
        <v>8</v>
      </c>
      <c r="B32" s="21">
        <f t="shared" ref="B32:B41" si="2">B18/$C18</f>
        <v>0.486125883699637</v>
      </c>
      <c r="C32" s="32"/>
      <c r="D32" s="21">
        <f t="shared" ref="D32:D41" si="3">D18/$E18</f>
        <v>0.482778486303393</v>
      </c>
      <c r="E32" s="32"/>
      <c r="F32" s="21">
        <f>F18/$G18</f>
        <v>0.708375277873529</v>
      </c>
      <c r="G32" s="32"/>
      <c r="H32" s="21">
        <f t="shared" ref="H32:H41" si="4">H18/$I18</f>
        <v>0.700117023645587</v>
      </c>
      <c r="I32" s="40"/>
      <c r="K32" s="27">
        <f t="shared" ref="K32:K41" si="5">AVERAGE(B32,D32,F32,H32)</f>
        <v>0.594349167880536</v>
      </c>
    </row>
    <row r="33" s="27" customFormat="1" spans="1:11">
      <c r="A33" s="7" t="s">
        <v>9</v>
      </c>
      <c r="B33" s="21">
        <f t="shared" si="2"/>
        <v>1</v>
      </c>
      <c r="C33" s="32"/>
      <c r="D33" s="21">
        <f t="shared" si="3"/>
        <v>1</v>
      </c>
      <c r="E33" s="32"/>
      <c r="F33" s="21">
        <f t="shared" ref="F33:F41" si="6">F19/$G19</f>
        <v>1</v>
      </c>
      <c r="G33" s="32"/>
      <c r="H33" s="21">
        <f t="shared" si="4"/>
        <v>1</v>
      </c>
      <c r="I33" s="40"/>
      <c r="K33" s="27">
        <f t="shared" si="5"/>
        <v>1</v>
      </c>
    </row>
    <row r="34" s="27" customFormat="1" spans="1:11">
      <c r="A34" s="7" t="s">
        <v>10</v>
      </c>
      <c r="B34" s="21">
        <f t="shared" si="2"/>
        <v>0.540184635151417</v>
      </c>
      <c r="C34" s="32"/>
      <c r="D34" s="21">
        <f t="shared" si="3"/>
        <v>0.583500342292075</v>
      </c>
      <c r="E34" s="32"/>
      <c r="F34" s="21">
        <f t="shared" si="6"/>
        <v>0.685980206772093</v>
      </c>
      <c r="G34" s="32"/>
      <c r="H34" s="21">
        <f t="shared" si="4"/>
        <v>0.531393711319181</v>
      </c>
      <c r="I34" s="40"/>
      <c r="K34" s="27">
        <f t="shared" si="5"/>
        <v>0.585264723883692</v>
      </c>
    </row>
    <row r="35" s="27" customFormat="1" spans="1:11">
      <c r="A35" s="7" t="s">
        <v>11</v>
      </c>
      <c r="B35" s="21">
        <f t="shared" si="2"/>
        <v>0.630272738751835</v>
      </c>
      <c r="C35" s="32"/>
      <c r="D35" s="21">
        <f t="shared" si="3"/>
        <v>1.04703995768066</v>
      </c>
      <c r="E35" s="32"/>
      <c r="F35" s="21">
        <f t="shared" si="6"/>
        <v>0.846838215578663</v>
      </c>
      <c r="G35" s="32"/>
      <c r="H35" s="21">
        <f t="shared" si="4"/>
        <v>0.687451865084753</v>
      </c>
      <c r="I35" s="40"/>
      <c r="K35" s="27">
        <f t="shared" si="5"/>
        <v>0.802900694273977</v>
      </c>
    </row>
    <row r="36" s="27" customFormat="1" spans="1:11">
      <c r="A36" s="7" t="s">
        <v>12</v>
      </c>
      <c r="B36" s="21">
        <f t="shared" si="2"/>
        <v>0.81926733190571</v>
      </c>
      <c r="C36" s="32"/>
      <c r="D36" s="21">
        <f t="shared" si="3"/>
        <v>0.931057191319788</v>
      </c>
      <c r="E36" s="32"/>
      <c r="F36" s="21">
        <f t="shared" si="6"/>
        <v>1.15785752045715</v>
      </c>
      <c r="G36" s="32"/>
      <c r="H36" s="21">
        <f t="shared" si="4"/>
        <v>1.07078241434711</v>
      </c>
      <c r="I36" s="40"/>
      <c r="K36" s="27">
        <f t="shared" si="5"/>
        <v>0.99474111450744</v>
      </c>
    </row>
    <row r="37" s="27" customFormat="1" spans="1:11">
      <c r="A37" s="7" t="s">
        <v>13</v>
      </c>
      <c r="B37" s="21">
        <f t="shared" si="2"/>
        <v>1.07878118703189</v>
      </c>
      <c r="C37" s="32"/>
      <c r="D37" s="21">
        <f t="shared" si="3"/>
        <v>1.42753420957685</v>
      </c>
      <c r="E37" s="32"/>
      <c r="F37" s="21">
        <f t="shared" si="6"/>
        <v>0.985705973833718</v>
      </c>
      <c r="G37" s="32"/>
      <c r="H37" s="21">
        <f t="shared" si="4"/>
        <v>1.42531791602577</v>
      </c>
      <c r="I37" s="40"/>
      <c r="K37" s="27">
        <f t="shared" si="5"/>
        <v>1.22933482161706</v>
      </c>
    </row>
    <row r="38" s="27" customFormat="1" spans="1:11">
      <c r="A38" s="7" t="s">
        <v>14</v>
      </c>
      <c r="B38" s="21">
        <f t="shared" si="2"/>
        <v>0.353369911505206</v>
      </c>
      <c r="C38" s="32"/>
      <c r="D38" s="21">
        <f t="shared" si="3"/>
        <v>0.389581515210913</v>
      </c>
      <c r="E38" s="32"/>
      <c r="F38" s="21">
        <f t="shared" si="6"/>
        <v>0.348271887603365</v>
      </c>
      <c r="G38" s="32"/>
      <c r="H38" s="21">
        <f t="shared" si="4"/>
        <v>0.698435993999313</v>
      </c>
      <c r="I38" s="40"/>
      <c r="K38" s="27">
        <f t="shared" si="5"/>
        <v>0.447414827079699</v>
      </c>
    </row>
    <row r="39" s="27" customFormat="1" spans="1:11">
      <c r="A39" s="7" t="s">
        <v>15</v>
      </c>
      <c r="B39" s="21">
        <f t="shared" si="2"/>
        <v>0.472518678941726</v>
      </c>
      <c r="C39" s="32"/>
      <c r="D39" s="21">
        <f t="shared" si="3"/>
        <v>0.363092185790469</v>
      </c>
      <c r="E39" s="32"/>
      <c r="F39" s="21">
        <f t="shared" si="6"/>
        <v>0.383752920790295</v>
      </c>
      <c r="G39" s="32"/>
      <c r="H39" s="21">
        <f t="shared" si="4"/>
        <v>0.829745778963113</v>
      </c>
      <c r="I39" s="40"/>
      <c r="K39" s="27">
        <f t="shared" si="5"/>
        <v>0.512277391121401</v>
      </c>
    </row>
    <row r="40" s="27" customFormat="1" spans="1:11">
      <c r="A40" s="7" t="s">
        <v>16</v>
      </c>
      <c r="B40" s="21">
        <f t="shared" si="2"/>
        <v>0.611547795018529</v>
      </c>
      <c r="C40" s="32"/>
      <c r="D40" s="21">
        <f t="shared" si="3"/>
        <v>0.455833890955732</v>
      </c>
      <c r="E40" s="32"/>
      <c r="F40" s="21">
        <f t="shared" si="6"/>
        <v>0.381689199742746</v>
      </c>
      <c r="G40" s="32"/>
      <c r="H40" s="21">
        <f t="shared" si="4"/>
        <v>0.514746488105828</v>
      </c>
      <c r="I40" s="40"/>
      <c r="K40" s="27">
        <f t="shared" si="5"/>
        <v>0.490954343455709</v>
      </c>
    </row>
    <row r="41" s="27" customFormat="1" ht="14.25" spans="1:11">
      <c r="A41" s="11" t="s">
        <v>17</v>
      </c>
      <c r="B41" s="24">
        <f t="shared" si="2"/>
        <v>0.784948150373007</v>
      </c>
      <c r="C41" s="33"/>
      <c r="D41" s="24">
        <f t="shared" si="3"/>
        <v>0.62508815006863</v>
      </c>
      <c r="E41" s="33"/>
      <c r="F41" s="24">
        <f t="shared" si="6"/>
        <v>0.675972075248448</v>
      </c>
      <c r="G41" s="33"/>
      <c r="H41" s="24">
        <f t="shared" si="4"/>
        <v>0.956488588845327</v>
      </c>
      <c r="I41" s="41"/>
      <c r="K41" s="27">
        <f t="shared" si="5"/>
        <v>0.760624241133853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abSelected="1" workbookViewId="0">
      <selection activeCell="B25" sqref="B25"/>
    </sheetView>
  </sheetViews>
  <sheetFormatPr defaultColWidth="9" defaultRowHeight="13.5"/>
  <cols>
    <col min="1" max="1" width="28.7083333333333" customWidth="1"/>
    <col min="2" max="9" width="15" style="15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23</v>
      </c>
      <c r="C2" s="6" t="s">
        <v>6</v>
      </c>
      <c r="D2" s="5" t="s">
        <v>23</v>
      </c>
      <c r="E2" s="6" t="s">
        <v>6</v>
      </c>
      <c r="F2" s="5" t="s">
        <v>23</v>
      </c>
      <c r="G2" s="6" t="s">
        <v>6</v>
      </c>
      <c r="H2" s="5" t="s">
        <v>23</v>
      </c>
      <c r="I2" s="6" t="s">
        <v>6</v>
      </c>
    </row>
    <row r="3" spans="1:9">
      <c r="A3" s="7" t="s">
        <v>7</v>
      </c>
      <c r="B3" s="8">
        <v>3233249.5</v>
      </c>
      <c r="C3" s="9">
        <v>6790753.37</v>
      </c>
      <c r="D3" s="8">
        <v>2929934</v>
      </c>
      <c r="E3" s="9">
        <v>2201011.5</v>
      </c>
      <c r="F3" s="8">
        <v>2338716.74</v>
      </c>
      <c r="G3" s="9">
        <v>712026.24</v>
      </c>
      <c r="H3" s="8">
        <v>132900.7</v>
      </c>
      <c r="I3" s="9">
        <v>1081026.92</v>
      </c>
    </row>
    <row r="4" spans="1:9">
      <c r="A4" s="7" t="s">
        <v>8</v>
      </c>
      <c r="B4" s="8">
        <v>6947455</v>
      </c>
      <c r="C4" s="9">
        <v>7015389.9</v>
      </c>
      <c r="D4" s="8">
        <v>2673317.65</v>
      </c>
      <c r="E4" s="9">
        <v>2301730.57</v>
      </c>
      <c r="F4" s="8">
        <v>2313844.85</v>
      </c>
      <c r="G4" s="9">
        <v>740464.24</v>
      </c>
      <c r="H4" s="8">
        <v>189509.6</v>
      </c>
      <c r="I4" s="9">
        <v>899654.09</v>
      </c>
    </row>
    <row r="5" spans="1:9">
      <c r="A5" s="7" t="s">
        <v>9</v>
      </c>
      <c r="B5" s="8">
        <v>6445171.56</v>
      </c>
      <c r="C5" s="9">
        <v>6648079.65</v>
      </c>
      <c r="D5" s="8">
        <v>6626021.44</v>
      </c>
      <c r="E5" s="9">
        <v>1410434.62</v>
      </c>
      <c r="F5" s="8">
        <v>3946222</v>
      </c>
      <c r="G5" s="9">
        <v>767130.07</v>
      </c>
      <c r="H5" s="8">
        <v>384929.77</v>
      </c>
      <c r="I5" s="9">
        <v>755424</v>
      </c>
    </row>
    <row r="6" spans="1:9">
      <c r="A6" s="7" t="s">
        <v>10</v>
      </c>
      <c r="B6" s="8">
        <v>10729461</v>
      </c>
      <c r="C6" s="9">
        <v>5047893.35</v>
      </c>
      <c r="D6" s="8">
        <v>13807694</v>
      </c>
      <c r="E6" s="9">
        <v>1286493.65</v>
      </c>
      <c r="F6" s="8">
        <v>7275379.31</v>
      </c>
      <c r="G6" s="9">
        <v>639960.93</v>
      </c>
      <c r="H6" s="8">
        <v>602965.04</v>
      </c>
      <c r="I6" s="9">
        <v>661230.21</v>
      </c>
    </row>
    <row r="7" spans="1:9">
      <c r="A7" s="7" t="s">
        <v>11</v>
      </c>
      <c r="B7" s="8">
        <v>12560077.18</v>
      </c>
      <c r="C7" s="9">
        <v>5142059.62</v>
      </c>
      <c r="D7" s="8">
        <v>13102916.5</v>
      </c>
      <c r="E7" s="9">
        <v>1252144.5</v>
      </c>
      <c r="F7" s="8">
        <v>7020654.75</v>
      </c>
      <c r="G7" s="9">
        <v>558186.91</v>
      </c>
      <c r="H7" s="8">
        <v>615595.84</v>
      </c>
      <c r="I7" s="9">
        <v>737203.26</v>
      </c>
    </row>
    <row r="8" spans="1:9">
      <c r="A8" s="7" t="s">
        <v>12</v>
      </c>
      <c r="B8" s="8">
        <v>9106679.78</v>
      </c>
      <c r="C8" s="9">
        <v>5658198.9</v>
      </c>
      <c r="D8" s="8">
        <v>8934546</v>
      </c>
      <c r="E8" s="9">
        <v>1485883.95</v>
      </c>
      <c r="F8" s="8">
        <v>6369388.44</v>
      </c>
      <c r="G8" s="9">
        <v>470401.26</v>
      </c>
      <c r="H8" s="8">
        <v>457137.04</v>
      </c>
      <c r="I8" s="9">
        <v>734230.67</v>
      </c>
    </row>
    <row r="9" spans="1:9">
      <c r="A9" s="7" t="s">
        <v>13</v>
      </c>
      <c r="B9" s="8">
        <v>6661120.63</v>
      </c>
      <c r="C9" s="9">
        <v>4824187.36</v>
      </c>
      <c r="D9" s="8">
        <v>9904423.63</v>
      </c>
      <c r="E9" s="9">
        <v>1539823.59</v>
      </c>
      <c r="F9" s="8">
        <v>5402799</v>
      </c>
      <c r="G9" s="9">
        <v>623932.65</v>
      </c>
      <c r="H9" s="8">
        <v>477124.38</v>
      </c>
      <c r="I9" s="9">
        <v>752774</v>
      </c>
    </row>
    <row r="10" spans="1:9">
      <c r="A10" s="7" t="s">
        <v>14</v>
      </c>
      <c r="B10" s="8">
        <v>5351186.18</v>
      </c>
      <c r="C10" s="9">
        <v>5738697.55</v>
      </c>
      <c r="D10" s="8">
        <v>8407026.07</v>
      </c>
      <c r="E10" s="9">
        <v>1475188.76</v>
      </c>
      <c r="F10" s="8">
        <v>5826216.6</v>
      </c>
      <c r="G10" s="9">
        <v>762394.57</v>
      </c>
      <c r="H10" s="8">
        <v>369908.12</v>
      </c>
      <c r="I10" s="9">
        <v>768475.43</v>
      </c>
    </row>
    <row r="11" spans="1:9">
      <c r="A11" s="7" t="s">
        <v>15</v>
      </c>
      <c r="B11" s="8">
        <v>4472869.62</v>
      </c>
      <c r="C11" s="9">
        <v>5637973.63</v>
      </c>
      <c r="D11" s="8">
        <v>10547576.5</v>
      </c>
      <c r="E11" s="9">
        <v>1691865</v>
      </c>
      <c r="F11" s="8">
        <v>5460988</v>
      </c>
      <c r="G11" s="9">
        <v>768515</v>
      </c>
      <c r="H11" s="8">
        <v>319925.32</v>
      </c>
      <c r="I11" s="9">
        <v>776509.61</v>
      </c>
    </row>
    <row r="12" spans="1:9">
      <c r="A12" s="7" t="s">
        <v>16</v>
      </c>
      <c r="B12" s="8">
        <v>5524872.17</v>
      </c>
      <c r="C12" s="9">
        <v>5064799.96</v>
      </c>
      <c r="D12" s="8">
        <v>7117251.19</v>
      </c>
      <c r="E12" s="9">
        <v>1361473.04</v>
      </c>
      <c r="F12" s="8">
        <v>5047772.39</v>
      </c>
      <c r="G12" s="9">
        <v>757494.8</v>
      </c>
      <c r="H12" s="8">
        <v>167649.25</v>
      </c>
      <c r="I12" s="9">
        <v>715898.5</v>
      </c>
    </row>
    <row r="13" ht="14.25" spans="1:9">
      <c r="A13" s="11" t="s">
        <v>17</v>
      </c>
      <c r="B13" s="12">
        <v>5491564.5</v>
      </c>
      <c r="C13" s="13">
        <v>4748159.5</v>
      </c>
      <c r="D13" s="12">
        <v>4507774.61</v>
      </c>
      <c r="E13" s="13">
        <v>1377037.71</v>
      </c>
      <c r="F13" s="12">
        <v>2829079.56</v>
      </c>
      <c r="G13" s="13">
        <v>602586.5</v>
      </c>
      <c r="H13" s="12">
        <v>405086.31</v>
      </c>
      <c r="I13" s="13">
        <v>945660.3</v>
      </c>
    </row>
    <row r="14" ht="14.25"/>
    <row r="15" s="27" customFormat="1" spans="1:9">
      <c r="A15" s="16" t="s">
        <v>0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s="27" customFormat="1" ht="14.25" spans="1:9">
      <c r="A16" s="17"/>
      <c r="B16" s="5" t="s">
        <v>23</v>
      </c>
      <c r="C16" s="6" t="s">
        <v>6</v>
      </c>
      <c r="D16" s="5" t="s">
        <v>23</v>
      </c>
      <c r="E16" s="6" t="s">
        <v>6</v>
      </c>
      <c r="F16" s="5" t="s">
        <v>23</v>
      </c>
      <c r="G16" s="6" t="s">
        <v>6</v>
      </c>
      <c r="H16" s="5" t="s">
        <v>23</v>
      </c>
      <c r="I16" s="6" t="s">
        <v>6</v>
      </c>
    </row>
    <row r="17" s="27" customFormat="1" spans="1:9">
      <c r="A17" s="7" t="s">
        <v>7</v>
      </c>
      <c r="B17" s="18">
        <f>B3/B$5</f>
        <v>0.501654528494816</v>
      </c>
      <c r="C17" s="19">
        <f t="shared" ref="B17:I27" si="0">C3/C$5</f>
        <v>1.02146089209385</v>
      </c>
      <c r="D17" s="20">
        <f t="shared" si="0"/>
        <v>0.442186012606684</v>
      </c>
      <c r="E17" s="19">
        <f t="shared" si="0"/>
        <v>1.56052004735959</v>
      </c>
      <c r="F17" s="18">
        <f>F3/F$5</f>
        <v>0.592647027967509</v>
      </c>
      <c r="G17" s="19">
        <f t="shared" si="0"/>
        <v>0.928168856684239</v>
      </c>
      <c r="H17" s="18">
        <f>H3/H$5</f>
        <v>0.345259604109082</v>
      </c>
      <c r="I17" s="19">
        <f t="shared" si="0"/>
        <v>1.43102008938027</v>
      </c>
    </row>
    <row r="18" s="27" customFormat="1" spans="1:9">
      <c r="A18" s="7" t="s">
        <v>8</v>
      </c>
      <c r="B18" s="21">
        <f>B4/B$5</f>
        <v>1.07793174088914</v>
      </c>
      <c r="C18" s="22">
        <f t="shared" si="0"/>
        <v>1.05525057901495</v>
      </c>
      <c r="D18" s="23">
        <f t="shared" si="0"/>
        <v>0.403457440367111</v>
      </c>
      <c r="E18" s="22">
        <f t="shared" si="0"/>
        <v>1.63193000041363</v>
      </c>
      <c r="F18" s="21">
        <f t="shared" si="0"/>
        <v>0.586344318692664</v>
      </c>
      <c r="G18" s="22">
        <f t="shared" si="0"/>
        <v>0.965239493219188</v>
      </c>
      <c r="H18" s="21">
        <f t="shared" si="0"/>
        <v>0.492322534575593</v>
      </c>
      <c r="I18" s="22">
        <f t="shared" si="0"/>
        <v>1.19092600976405</v>
      </c>
    </row>
    <row r="19" s="27" customFormat="1" spans="1:9">
      <c r="A19" s="7" t="s">
        <v>9</v>
      </c>
      <c r="B19" s="21">
        <f>B5/B$5</f>
        <v>1</v>
      </c>
      <c r="C19" s="22">
        <f t="shared" si="0"/>
        <v>1</v>
      </c>
      <c r="D19" s="23">
        <f t="shared" si="0"/>
        <v>1</v>
      </c>
      <c r="E19" s="22">
        <f t="shared" si="0"/>
        <v>1</v>
      </c>
      <c r="F19" s="21">
        <f t="shared" si="0"/>
        <v>1</v>
      </c>
      <c r="G19" s="22">
        <f t="shared" si="0"/>
        <v>1</v>
      </c>
      <c r="H19" s="21">
        <f t="shared" si="0"/>
        <v>1</v>
      </c>
      <c r="I19" s="22">
        <f t="shared" si="0"/>
        <v>1</v>
      </c>
    </row>
    <row r="20" s="27" customFormat="1" spans="1:9">
      <c r="A20" s="7" t="s">
        <v>10</v>
      </c>
      <c r="B20" s="21">
        <f>B6/B$5</f>
        <v>1.66472853361874</v>
      </c>
      <c r="C20" s="22">
        <f t="shared" si="0"/>
        <v>0.759300973477356</v>
      </c>
      <c r="D20" s="23">
        <f t="shared" si="0"/>
        <v>2.08385893783042</v>
      </c>
      <c r="E20" s="22">
        <f t="shared" si="0"/>
        <v>0.912125689314121</v>
      </c>
      <c r="F20" s="21">
        <f t="shared" si="0"/>
        <v>1.84363153162696</v>
      </c>
      <c r="G20" s="22">
        <f t="shared" si="0"/>
        <v>0.834227408136928</v>
      </c>
      <c r="H20" s="21">
        <f t="shared" si="0"/>
        <v>1.56642870204609</v>
      </c>
      <c r="I20" s="22">
        <f t="shared" si="0"/>
        <v>0.875310037806583</v>
      </c>
    </row>
    <row r="21" s="27" customFormat="1" spans="1:9">
      <c r="A21" s="7" t="s">
        <v>11</v>
      </c>
      <c r="B21" s="21">
        <f>B7/B$5</f>
        <v>1.94875761848611</v>
      </c>
      <c r="C21" s="22">
        <f t="shared" ref="B21:C27" si="1">C7/C$5</f>
        <v>0.77346540515651</v>
      </c>
      <c r="D21" s="23">
        <f t="shared" si="0"/>
        <v>1.977493827729</v>
      </c>
      <c r="E21" s="22">
        <f t="shared" si="0"/>
        <v>0.887772096802332</v>
      </c>
      <c r="F21" s="21">
        <f t="shared" si="0"/>
        <v>1.7790825630185</v>
      </c>
      <c r="G21" s="22">
        <f t="shared" si="0"/>
        <v>0.727630074519175</v>
      </c>
      <c r="H21" s="21">
        <f>H7/H$5</f>
        <v>1.59924196042307</v>
      </c>
      <c r="I21" s="22">
        <f t="shared" si="0"/>
        <v>0.97588011500826</v>
      </c>
    </row>
    <row r="22" s="27" customFormat="1" spans="1:9">
      <c r="A22" s="7" t="s">
        <v>12</v>
      </c>
      <c r="B22" s="21">
        <f>B8/B$5</f>
        <v>1.41294606283529</v>
      </c>
      <c r="C22" s="22">
        <f t="shared" si="1"/>
        <v>0.851102754161497</v>
      </c>
      <c r="D22" s="23">
        <f t="shared" si="0"/>
        <v>1.34840282074306</v>
      </c>
      <c r="E22" s="22">
        <f t="shared" si="0"/>
        <v>1.05349367416974</v>
      </c>
      <c r="F22" s="21">
        <f t="shared" si="0"/>
        <v>1.61404716713859</v>
      </c>
      <c r="G22" s="22">
        <f t="shared" si="0"/>
        <v>0.61319622107891</v>
      </c>
      <c r="H22" s="21">
        <f t="shared" si="0"/>
        <v>1.18758556918058</v>
      </c>
      <c r="I22" s="22">
        <f t="shared" si="0"/>
        <v>0.971945119561994</v>
      </c>
    </row>
    <row r="23" s="27" customFormat="1" spans="1:9">
      <c r="A23" s="7" t="s">
        <v>13</v>
      </c>
      <c r="B23" s="21">
        <f>B9/B$5</f>
        <v>1.03350555807393</v>
      </c>
      <c r="C23" s="22">
        <f t="shared" si="1"/>
        <v>0.725651257803447</v>
      </c>
      <c r="D23" s="23">
        <f t="shared" si="0"/>
        <v>1.49477687624265</v>
      </c>
      <c r="E23" s="22">
        <f t="shared" si="0"/>
        <v>1.09173694984883</v>
      </c>
      <c r="F23" s="21">
        <f t="shared" si="0"/>
        <v>1.36910670509667</v>
      </c>
      <c r="G23" s="22">
        <f>G9/G$5</f>
        <v>0.813333585007299</v>
      </c>
      <c r="H23" s="21">
        <f t="shared" si="0"/>
        <v>1.23951020987543</v>
      </c>
      <c r="I23" s="22">
        <f t="shared" si="0"/>
        <v>0.996492036260431</v>
      </c>
    </row>
    <row r="24" s="27" customFormat="1" spans="1:9">
      <c r="A24" s="7" t="s">
        <v>14</v>
      </c>
      <c r="B24" s="21">
        <f>B10/B$5</f>
        <v>0.830262799086763</v>
      </c>
      <c r="C24" s="22">
        <f t="shared" si="1"/>
        <v>0.863211310953532</v>
      </c>
      <c r="D24" s="23">
        <f t="shared" si="0"/>
        <v>1.26878944569186</v>
      </c>
      <c r="E24" s="22">
        <f t="shared" si="0"/>
        <v>1.04591077039785</v>
      </c>
      <c r="F24" s="21">
        <f t="shared" si="0"/>
        <v>1.47640365899334</v>
      </c>
      <c r="G24" s="22">
        <f t="shared" si="0"/>
        <v>0.993826992077106</v>
      </c>
      <c r="H24" s="21">
        <f t="shared" si="0"/>
        <v>0.960975608615566</v>
      </c>
      <c r="I24" s="22">
        <f t="shared" si="0"/>
        <v>1.01727695969416</v>
      </c>
    </row>
    <row r="25" s="27" customFormat="1" spans="1:9">
      <c r="A25" s="7" t="s">
        <v>15</v>
      </c>
      <c r="B25" s="21">
        <f t="shared" si="1"/>
        <v>0.693987674084505</v>
      </c>
      <c r="C25" s="22">
        <f t="shared" si="1"/>
        <v>0.848060481646004</v>
      </c>
      <c r="D25" s="23">
        <f t="shared" si="0"/>
        <v>1.59184158933238</v>
      </c>
      <c r="E25" s="22">
        <f t="shared" si="0"/>
        <v>1.19953450944078</v>
      </c>
      <c r="F25" s="21">
        <f t="shared" si="0"/>
        <v>1.3838522009152</v>
      </c>
      <c r="G25" s="22">
        <f t="shared" si="0"/>
        <v>1.00180533921712</v>
      </c>
      <c r="H25" s="21">
        <f t="shared" si="0"/>
        <v>0.831126467563161</v>
      </c>
      <c r="I25" s="22">
        <f t="shared" si="0"/>
        <v>1.02791228502139</v>
      </c>
    </row>
    <row r="26" s="27" customFormat="1" spans="1:9">
      <c r="A26" s="7" t="s">
        <v>16</v>
      </c>
      <c r="B26" s="21">
        <f t="shared" si="1"/>
        <v>0.857211032874352</v>
      </c>
      <c r="C26" s="22">
        <f t="shared" si="1"/>
        <v>0.761844055222774</v>
      </c>
      <c r="D26" s="23">
        <f t="shared" si="0"/>
        <v>1.07413645646157</v>
      </c>
      <c r="E26" s="22">
        <f t="shared" si="0"/>
        <v>0.965286175405989</v>
      </c>
      <c r="F26" s="21">
        <f t="shared" si="0"/>
        <v>1.27914050197885</v>
      </c>
      <c r="G26" s="22">
        <f t="shared" si="0"/>
        <v>0.987439848368869</v>
      </c>
      <c r="H26" s="21">
        <f t="shared" si="0"/>
        <v>0.435532045235161</v>
      </c>
      <c r="I26" s="22">
        <f t="shared" si="0"/>
        <v>0.947677728004405</v>
      </c>
    </row>
    <row r="27" s="27" customFormat="1" ht="14.25" spans="1:9">
      <c r="A27" s="11" t="s">
        <v>17</v>
      </c>
      <c r="B27" s="24">
        <f>B13/B$5</f>
        <v>0.852043184402061</v>
      </c>
      <c r="C27" s="25">
        <f t="shared" si="1"/>
        <v>0.714215194458448</v>
      </c>
      <c r="D27" s="26">
        <f t="shared" si="0"/>
        <v>0.68031391851337</v>
      </c>
      <c r="E27" s="25">
        <f t="shared" si="0"/>
        <v>0.976321546900203</v>
      </c>
      <c r="F27" s="24">
        <f>F13/F$5</f>
        <v>0.716908364506609</v>
      </c>
      <c r="G27" s="25">
        <f>G13/G$5</f>
        <v>0.785507599773791</v>
      </c>
      <c r="H27" s="24">
        <f>H13/H$5</f>
        <v>1.05236420139705</v>
      </c>
      <c r="I27" s="25">
        <f t="shared" si="0"/>
        <v>1.25182718579235</v>
      </c>
    </row>
    <row r="28" s="27" customFormat="1" ht="14.25" spans="2:9">
      <c r="B28" s="28"/>
      <c r="C28" s="28"/>
      <c r="D28" s="28"/>
      <c r="E28" s="28"/>
      <c r="F28" s="28"/>
      <c r="G28" s="28"/>
      <c r="H28" s="28"/>
      <c r="I28" s="28"/>
    </row>
    <row r="29" s="27" customFormat="1" spans="1:9">
      <c r="A29" s="29" t="s">
        <v>0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s="27" customFormat="1" ht="14.25" spans="1:11">
      <c r="A30" s="30"/>
      <c r="B30" s="5" t="s">
        <v>23</v>
      </c>
      <c r="C30" s="6" t="s">
        <v>6</v>
      </c>
      <c r="D30" s="5" t="s">
        <v>23</v>
      </c>
      <c r="E30" s="6" t="s">
        <v>6</v>
      </c>
      <c r="F30" s="5" t="s">
        <v>23</v>
      </c>
      <c r="G30" s="6" t="s">
        <v>6</v>
      </c>
      <c r="H30" s="5" t="s">
        <v>23</v>
      </c>
      <c r="I30" s="6" t="s">
        <v>6</v>
      </c>
      <c r="K30" s="34" t="s">
        <v>20</v>
      </c>
    </row>
    <row r="31" s="27" customFormat="1" spans="1:11">
      <c r="A31" s="7" t="s">
        <v>7</v>
      </c>
      <c r="B31" s="18">
        <f>B17/$C17</f>
        <v>0.491114767464561</v>
      </c>
      <c r="C31" s="31"/>
      <c r="D31" s="18">
        <f>D17/$E17</f>
        <v>0.28335811087776</v>
      </c>
      <c r="E31" s="31"/>
      <c r="F31" s="18">
        <f>F17/$G17</f>
        <v>0.638512080748607</v>
      </c>
      <c r="G31" s="31"/>
      <c r="H31" s="18">
        <f>H17/$I17</f>
        <v>0.241268174130668</v>
      </c>
      <c r="I31" s="31"/>
      <c r="K31" s="27">
        <f>AVERAGE(B31,D31,F31,H31)</f>
        <v>0.413563283305399</v>
      </c>
    </row>
    <row r="32" s="27" customFormat="1" spans="1:11">
      <c r="A32" s="7" t="s">
        <v>8</v>
      </c>
      <c r="B32" s="21">
        <f t="shared" ref="B32:B41" si="2">B18/$C18</f>
        <v>1.02149362656154</v>
      </c>
      <c r="C32" s="32"/>
      <c r="D32" s="21">
        <f t="shared" ref="D32:D41" si="3">D18/$E18</f>
        <v>0.247227172896417</v>
      </c>
      <c r="E32" s="32"/>
      <c r="F32" s="21">
        <f>F18/$G18</f>
        <v>0.607459933842052</v>
      </c>
      <c r="G32" s="32"/>
      <c r="H32" s="21">
        <f t="shared" ref="H32:H41" si="4">H18/$I18</f>
        <v>0.413394728588665</v>
      </c>
      <c r="I32" s="32"/>
      <c r="K32" s="27">
        <f t="shared" ref="K32:K41" si="5">AVERAGE(B32,D32,F32,H32)</f>
        <v>0.572393865472168</v>
      </c>
    </row>
    <row r="33" s="27" customFormat="1" spans="1:11">
      <c r="A33" s="7" t="s">
        <v>9</v>
      </c>
      <c r="B33" s="21">
        <f t="shared" si="2"/>
        <v>1</v>
      </c>
      <c r="C33" s="32"/>
      <c r="D33" s="21">
        <f t="shared" si="3"/>
        <v>1</v>
      </c>
      <c r="E33" s="32"/>
      <c r="F33" s="21">
        <f t="shared" ref="F33:F41" si="6">F19/$G19</f>
        <v>1</v>
      </c>
      <c r="G33" s="32"/>
      <c r="H33" s="21">
        <f t="shared" si="4"/>
        <v>1</v>
      </c>
      <c r="I33" s="32"/>
      <c r="K33" s="27">
        <f t="shared" si="5"/>
        <v>1</v>
      </c>
    </row>
    <row r="34" s="27" customFormat="1" spans="1:11">
      <c r="A34" s="7" t="s">
        <v>10</v>
      </c>
      <c r="B34" s="21">
        <f t="shared" si="2"/>
        <v>2.19244883355649</v>
      </c>
      <c r="C34" s="32"/>
      <c r="D34" s="21">
        <f t="shared" si="3"/>
        <v>2.28461818611577</v>
      </c>
      <c r="E34" s="32"/>
      <c r="F34" s="21">
        <f t="shared" si="6"/>
        <v>2.20998676577208</v>
      </c>
      <c r="G34" s="32"/>
      <c r="H34" s="21">
        <f t="shared" si="4"/>
        <v>1.78957013445357</v>
      </c>
      <c r="I34" s="32"/>
      <c r="K34" s="27">
        <f t="shared" si="5"/>
        <v>2.11915597997448</v>
      </c>
    </row>
    <row r="35" s="27" customFormat="1" spans="1:11">
      <c r="A35" s="7" t="s">
        <v>11</v>
      </c>
      <c r="B35" s="21">
        <f t="shared" si="2"/>
        <v>2.5195149071881</v>
      </c>
      <c r="C35" s="32"/>
      <c r="D35" s="21">
        <f t="shared" si="3"/>
        <v>2.22747914115766</v>
      </c>
      <c r="E35" s="32"/>
      <c r="F35" s="21">
        <f t="shared" si="6"/>
        <v>2.44503714912298</v>
      </c>
      <c r="G35" s="32"/>
      <c r="H35" s="21">
        <f t="shared" si="4"/>
        <v>1.63876887727088</v>
      </c>
      <c r="I35" s="32"/>
      <c r="K35" s="27">
        <f t="shared" si="5"/>
        <v>2.2077000186849</v>
      </c>
    </row>
    <row r="36" s="27" customFormat="1" spans="1:11">
      <c r="A36" s="7" t="s">
        <v>12</v>
      </c>
      <c r="B36" s="21">
        <f t="shared" si="2"/>
        <v>1.66013569563327</v>
      </c>
      <c r="C36" s="32"/>
      <c r="D36" s="21">
        <f t="shared" si="3"/>
        <v>1.2799344256203</v>
      </c>
      <c r="E36" s="32"/>
      <c r="F36" s="21">
        <f t="shared" si="6"/>
        <v>2.63218707430829</v>
      </c>
      <c r="G36" s="32"/>
      <c r="H36" s="21">
        <f t="shared" si="4"/>
        <v>1.22186484121219</v>
      </c>
      <c r="I36" s="32"/>
      <c r="K36" s="27">
        <f t="shared" si="5"/>
        <v>1.69853050919351</v>
      </c>
    </row>
    <row r="37" s="27" customFormat="1" spans="1:11">
      <c r="A37" s="7" t="s">
        <v>13</v>
      </c>
      <c r="B37" s="21">
        <f t="shared" si="2"/>
        <v>1.42424552697994</v>
      </c>
      <c r="C37" s="32"/>
      <c r="D37" s="21">
        <f t="shared" si="3"/>
        <v>1.3691731112056</v>
      </c>
      <c r="E37" s="32"/>
      <c r="F37" s="21">
        <f t="shared" si="6"/>
        <v>1.68332739522171</v>
      </c>
      <c r="G37" s="32"/>
      <c r="H37" s="21">
        <f t="shared" si="4"/>
        <v>1.24387367361909</v>
      </c>
      <c r="I37" s="32"/>
      <c r="K37" s="27">
        <f t="shared" si="5"/>
        <v>1.43015492675659</v>
      </c>
    </row>
    <row r="38" s="27" customFormat="1" spans="1:11">
      <c r="A38" s="7" t="s">
        <v>14</v>
      </c>
      <c r="B38" s="21">
        <f t="shared" si="2"/>
        <v>0.961830305686828</v>
      </c>
      <c r="C38" s="32"/>
      <c r="D38" s="21">
        <f t="shared" si="3"/>
        <v>1.21309530564374</v>
      </c>
      <c r="E38" s="32"/>
      <c r="F38" s="21">
        <f t="shared" si="6"/>
        <v>1.48557411980494</v>
      </c>
      <c r="G38" s="32"/>
      <c r="H38" s="21">
        <f t="shared" si="4"/>
        <v>0.944654844934737</v>
      </c>
      <c r="I38" s="32"/>
      <c r="K38" s="27">
        <f t="shared" si="5"/>
        <v>1.15128864401756</v>
      </c>
    </row>
    <row r="39" s="27" customFormat="1" spans="1:11">
      <c r="A39" s="7" t="s">
        <v>15</v>
      </c>
      <c r="B39" s="21">
        <f t="shared" si="2"/>
        <v>0.818323326111767</v>
      </c>
      <c r="C39" s="32"/>
      <c r="D39" s="21">
        <f t="shared" si="3"/>
        <v>1.32704943192879</v>
      </c>
      <c r="E39" s="32"/>
      <c r="F39" s="21">
        <f t="shared" si="6"/>
        <v>1.38135838045807</v>
      </c>
      <c r="G39" s="32"/>
      <c r="H39" s="21">
        <f t="shared" si="4"/>
        <v>0.808557772559226</v>
      </c>
      <c r="I39" s="32"/>
      <c r="K39" s="27">
        <f t="shared" si="5"/>
        <v>1.08382222776446</v>
      </c>
    </row>
    <row r="40" s="27" customFormat="1" spans="1:11">
      <c r="A40" s="7" t="s">
        <v>16</v>
      </c>
      <c r="B40" s="21">
        <f t="shared" si="2"/>
        <v>1.12517913213051</v>
      </c>
      <c r="C40" s="32"/>
      <c r="D40" s="21">
        <f t="shared" si="3"/>
        <v>1.11276477777153</v>
      </c>
      <c r="E40" s="32"/>
      <c r="F40" s="21">
        <f t="shared" si="6"/>
        <v>1.29541106133385</v>
      </c>
      <c r="G40" s="32"/>
      <c r="H40" s="21">
        <f t="shared" si="4"/>
        <v>0.459578221968234</v>
      </c>
      <c r="I40" s="32"/>
      <c r="K40" s="27">
        <f t="shared" si="5"/>
        <v>0.998233298301031</v>
      </c>
    </row>
    <row r="41" s="27" customFormat="1" ht="14.25" spans="1:11">
      <c r="A41" s="11" t="s">
        <v>17</v>
      </c>
      <c r="B41" s="24">
        <f t="shared" si="2"/>
        <v>1.1929782382299</v>
      </c>
      <c r="C41" s="33"/>
      <c r="D41" s="24">
        <f t="shared" si="3"/>
        <v>0.696813381486202</v>
      </c>
      <c r="E41" s="33"/>
      <c r="F41" s="24">
        <f t="shared" si="6"/>
        <v>0.912668909521771</v>
      </c>
      <c r="G41" s="33"/>
      <c r="H41" s="24">
        <f t="shared" si="4"/>
        <v>0.840662523821889</v>
      </c>
      <c r="I41" s="33"/>
      <c r="K41" s="27">
        <f t="shared" si="5"/>
        <v>0.910780763264939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7" workbookViewId="0">
      <selection activeCell="K39" sqref="K39"/>
    </sheetView>
  </sheetViews>
  <sheetFormatPr defaultColWidth="9" defaultRowHeight="13.5"/>
  <cols>
    <col min="1" max="1" width="32.2833333333333" customWidth="1"/>
    <col min="2" max="9" width="14.1416666666667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24</v>
      </c>
      <c r="C2" s="6" t="s">
        <v>6</v>
      </c>
      <c r="D2" s="5" t="s">
        <v>24</v>
      </c>
      <c r="E2" s="6" t="s">
        <v>6</v>
      </c>
      <c r="F2" s="5" t="s">
        <v>24</v>
      </c>
      <c r="G2" s="6" t="s">
        <v>6</v>
      </c>
      <c r="H2" s="5" t="s">
        <v>24</v>
      </c>
      <c r="I2" s="6" t="s">
        <v>6</v>
      </c>
    </row>
    <row r="3" spans="1:9">
      <c r="A3" s="7" t="s">
        <v>7</v>
      </c>
      <c r="B3" s="8"/>
      <c r="C3" s="9">
        <v>6790753.37</v>
      </c>
      <c r="D3" s="10">
        <v>4294522.14</v>
      </c>
      <c r="E3" s="9">
        <v>2201011.5</v>
      </c>
      <c r="F3" s="10">
        <v>1479715.44</v>
      </c>
      <c r="G3" s="9">
        <v>712026.24</v>
      </c>
      <c r="H3" s="10">
        <v>58816.48</v>
      </c>
      <c r="I3" s="9">
        <v>1081026.92</v>
      </c>
    </row>
    <row r="4" spans="1:9">
      <c r="A4" s="7" t="s">
        <v>8</v>
      </c>
      <c r="B4" s="8"/>
      <c r="C4" s="9">
        <v>7015389.9</v>
      </c>
      <c r="D4" s="10">
        <v>2978185.38</v>
      </c>
      <c r="E4" s="9">
        <v>2301730.57</v>
      </c>
      <c r="F4" s="10">
        <v>1246660.5</v>
      </c>
      <c r="G4" s="9">
        <v>740464.24</v>
      </c>
      <c r="H4" s="10">
        <v>132338.94</v>
      </c>
      <c r="I4" s="9">
        <v>899654.09</v>
      </c>
    </row>
    <row r="5" spans="1:9">
      <c r="A5" s="7" t="s">
        <v>9</v>
      </c>
      <c r="B5" s="8"/>
      <c r="C5" s="9">
        <v>6648079.65</v>
      </c>
      <c r="D5" s="10">
        <v>811289.42</v>
      </c>
      <c r="E5" s="9">
        <v>1410434.62</v>
      </c>
      <c r="F5" s="10">
        <v>507411.5</v>
      </c>
      <c r="G5" s="9">
        <v>767130.07</v>
      </c>
      <c r="H5" s="10">
        <v>23798.67</v>
      </c>
      <c r="I5" s="9">
        <v>755424</v>
      </c>
    </row>
    <row r="6" spans="1:9">
      <c r="A6" s="7" t="s">
        <v>10</v>
      </c>
      <c r="B6" s="8"/>
      <c r="C6" s="9">
        <v>5047893.35</v>
      </c>
      <c r="D6" s="10">
        <v>1125339.75</v>
      </c>
      <c r="E6" s="9">
        <v>1286493.65</v>
      </c>
      <c r="F6" s="10">
        <v>420489.51</v>
      </c>
      <c r="G6" s="9">
        <v>639960.93</v>
      </c>
      <c r="H6" s="10">
        <v>25495.69</v>
      </c>
      <c r="I6" s="9">
        <v>661230.21</v>
      </c>
    </row>
    <row r="7" spans="1:9">
      <c r="A7" s="7" t="s">
        <v>11</v>
      </c>
      <c r="B7" s="8"/>
      <c r="C7" s="9">
        <v>5142059.62</v>
      </c>
      <c r="D7" s="10">
        <v>1135242.49</v>
      </c>
      <c r="E7" s="9">
        <v>1252144.5</v>
      </c>
      <c r="F7" s="10">
        <v>342475</v>
      </c>
      <c r="G7" s="9">
        <v>558186.91</v>
      </c>
      <c r="H7" s="10">
        <v>21015.42</v>
      </c>
      <c r="I7" s="9">
        <v>737203.26</v>
      </c>
    </row>
    <row r="8" spans="1:9">
      <c r="A8" s="7" t="s">
        <v>12</v>
      </c>
      <c r="B8" s="8"/>
      <c r="C8" s="9">
        <v>5658198.9</v>
      </c>
      <c r="D8" s="10">
        <v>778594.91</v>
      </c>
      <c r="E8" s="9">
        <v>1485883.95</v>
      </c>
      <c r="F8" s="10">
        <v>365766.2</v>
      </c>
      <c r="G8" s="9">
        <v>470401.26</v>
      </c>
      <c r="H8" s="10">
        <v>8780.68</v>
      </c>
      <c r="I8" s="9">
        <v>734230.67</v>
      </c>
    </row>
    <row r="9" spans="1:9">
      <c r="A9" s="7" t="s">
        <v>13</v>
      </c>
      <c r="B9" s="8"/>
      <c r="C9" s="9">
        <v>4824187.36</v>
      </c>
      <c r="D9" s="10">
        <v>736895.77</v>
      </c>
      <c r="E9" s="9">
        <v>1539823.59</v>
      </c>
      <c r="F9" s="10">
        <v>411132.93</v>
      </c>
      <c r="G9" s="9">
        <v>623932.65</v>
      </c>
      <c r="H9" s="10">
        <v>18700.44</v>
      </c>
      <c r="I9" s="9">
        <v>752774</v>
      </c>
    </row>
    <row r="10" spans="1:9">
      <c r="A10" s="7" t="s">
        <v>14</v>
      </c>
      <c r="B10" s="8"/>
      <c r="C10" s="9">
        <v>5738697.55</v>
      </c>
      <c r="D10" s="10">
        <v>1998918.29</v>
      </c>
      <c r="E10" s="9">
        <v>1475188.76</v>
      </c>
      <c r="F10" s="10">
        <v>1240861.36</v>
      </c>
      <c r="G10" s="9">
        <v>762394.57</v>
      </c>
      <c r="H10" s="10">
        <v>60915.5</v>
      </c>
      <c r="I10" s="9">
        <v>768475.43</v>
      </c>
    </row>
    <row r="11" spans="1:9">
      <c r="A11" s="7" t="s">
        <v>15</v>
      </c>
      <c r="B11" s="8"/>
      <c r="C11" s="9">
        <v>5637973.63</v>
      </c>
      <c r="D11" s="10">
        <v>2388749</v>
      </c>
      <c r="E11" s="9">
        <v>1691865</v>
      </c>
      <c r="F11" s="10">
        <v>1315877.7</v>
      </c>
      <c r="G11" s="9">
        <v>768515</v>
      </c>
      <c r="H11" s="10">
        <v>85719.25</v>
      </c>
      <c r="I11" s="9">
        <v>776509.61</v>
      </c>
    </row>
    <row r="12" spans="1:9">
      <c r="A12" s="7" t="s">
        <v>16</v>
      </c>
      <c r="B12" s="8"/>
      <c r="C12" s="9">
        <v>5064799.96</v>
      </c>
      <c r="D12" s="10">
        <v>1819430.5</v>
      </c>
      <c r="E12" s="9">
        <v>1361473.04</v>
      </c>
      <c r="F12" s="10">
        <v>1320571.23</v>
      </c>
      <c r="G12" s="9">
        <v>757494.8</v>
      </c>
      <c r="H12" s="10">
        <v>32781.09</v>
      </c>
      <c r="I12" s="9">
        <v>715898.5</v>
      </c>
    </row>
    <row r="13" ht="14.25" spans="1:9">
      <c r="A13" s="11" t="s">
        <v>17</v>
      </c>
      <c r="B13" s="12"/>
      <c r="C13" s="13">
        <v>4748159.5</v>
      </c>
      <c r="D13" s="14">
        <v>335918.54</v>
      </c>
      <c r="E13" s="13">
        <v>1377037.71</v>
      </c>
      <c r="F13" s="14">
        <v>780821.4</v>
      </c>
      <c r="G13" s="13">
        <v>602586.5</v>
      </c>
      <c r="H13" s="14">
        <v>115226</v>
      </c>
      <c r="I13" s="13">
        <v>945660.3</v>
      </c>
    </row>
    <row r="14" ht="14.25" spans="2:9">
      <c r="B14" s="15"/>
      <c r="C14" s="15"/>
      <c r="D14" s="15"/>
      <c r="E14" s="15"/>
      <c r="F14" s="15"/>
      <c r="G14" s="15"/>
      <c r="H14" s="15"/>
      <c r="I14" s="15"/>
    </row>
    <row r="15" spans="1:9">
      <c r="A15" s="16" t="s">
        <v>0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ht="14.25" spans="1:9">
      <c r="A16" s="17"/>
      <c r="B16" s="5" t="s">
        <v>24</v>
      </c>
      <c r="C16" s="6" t="s">
        <v>6</v>
      </c>
      <c r="D16" s="5" t="s">
        <v>24</v>
      </c>
      <c r="E16" s="6" t="s">
        <v>6</v>
      </c>
      <c r="F16" s="5" t="s">
        <v>24</v>
      </c>
      <c r="G16" s="6" t="s">
        <v>6</v>
      </c>
      <c r="H16" s="5" t="s">
        <v>24</v>
      </c>
      <c r="I16" s="6" t="s">
        <v>6</v>
      </c>
    </row>
    <row r="17" spans="1:9">
      <c r="A17" s="7" t="s">
        <v>7</v>
      </c>
      <c r="B17" s="18"/>
      <c r="C17" s="19">
        <f t="shared" ref="B17:I27" si="0">C3/C$5</f>
        <v>1.02146089209385</v>
      </c>
      <c r="D17" s="20">
        <f t="shared" si="0"/>
        <v>5.29345266205986</v>
      </c>
      <c r="E17" s="19">
        <f t="shared" si="0"/>
        <v>1.56052004735959</v>
      </c>
      <c r="F17" s="18">
        <f>F3/F$5</f>
        <v>2.9162039882817</v>
      </c>
      <c r="G17" s="19">
        <f t="shared" si="0"/>
        <v>0.928168856684239</v>
      </c>
      <c r="H17" s="18">
        <f>H3/H$5</f>
        <v>2.47141878096549</v>
      </c>
      <c r="I17" s="19">
        <f t="shared" si="0"/>
        <v>1.43102008938027</v>
      </c>
    </row>
    <row r="18" spans="1:9">
      <c r="A18" s="7" t="s">
        <v>8</v>
      </c>
      <c r="B18" s="21"/>
      <c r="C18" s="22">
        <f t="shared" si="0"/>
        <v>1.05525057901495</v>
      </c>
      <c r="D18" s="23">
        <f t="shared" si="0"/>
        <v>3.67092840924759</v>
      </c>
      <c r="E18" s="22">
        <f t="shared" si="0"/>
        <v>1.63193000041363</v>
      </c>
      <c r="F18" s="21">
        <f t="shared" si="0"/>
        <v>2.45690233666363</v>
      </c>
      <c r="G18" s="22">
        <f t="shared" si="0"/>
        <v>0.965239493219188</v>
      </c>
      <c r="H18" s="21">
        <f t="shared" si="0"/>
        <v>5.56077041280038</v>
      </c>
      <c r="I18" s="22">
        <f t="shared" si="0"/>
        <v>1.19092600976405</v>
      </c>
    </row>
    <row r="19" spans="1:9">
      <c r="A19" s="7" t="s">
        <v>9</v>
      </c>
      <c r="B19" s="21"/>
      <c r="C19" s="22">
        <f t="shared" si="0"/>
        <v>1</v>
      </c>
      <c r="D19" s="23">
        <f t="shared" si="0"/>
        <v>1</v>
      </c>
      <c r="E19" s="22">
        <f t="shared" si="0"/>
        <v>1</v>
      </c>
      <c r="F19" s="21">
        <f t="shared" si="0"/>
        <v>1</v>
      </c>
      <c r="G19" s="22">
        <f t="shared" si="0"/>
        <v>1</v>
      </c>
      <c r="H19" s="21">
        <f t="shared" si="0"/>
        <v>1</v>
      </c>
      <c r="I19" s="22">
        <f t="shared" si="0"/>
        <v>1</v>
      </c>
    </row>
    <row r="20" spans="1:9">
      <c r="A20" s="7" t="s">
        <v>10</v>
      </c>
      <c r="B20" s="21"/>
      <c r="C20" s="22">
        <f t="shared" si="0"/>
        <v>0.759300973477356</v>
      </c>
      <c r="D20" s="23">
        <f t="shared" si="0"/>
        <v>1.38710024099661</v>
      </c>
      <c r="E20" s="22">
        <f t="shared" si="0"/>
        <v>0.912125689314121</v>
      </c>
      <c r="F20" s="21">
        <f t="shared" si="0"/>
        <v>0.828695270012603</v>
      </c>
      <c r="G20" s="22">
        <f t="shared" si="0"/>
        <v>0.834227408136928</v>
      </c>
      <c r="H20" s="21">
        <f t="shared" si="0"/>
        <v>1.07130734616682</v>
      </c>
      <c r="I20" s="22">
        <f t="shared" si="0"/>
        <v>0.875310037806583</v>
      </c>
    </row>
    <row r="21" spans="1:9">
      <c r="A21" s="7" t="s">
        <v>11</v>
      </c>
      <c r="B21" s="21"/>
      <c r="C21" s="22">
        <f t="shared" ref="B21:C27" si="1">C7/C$5</f>
        <v>0.77346540515651</v>
      </c>
      <c r="D21" s="23">
        <f t="shared" si="0"/>
        <v>1.39930641521247</v>
      </c>
      <c r="E21" s="22">
        <f t="shared" si="0"/>
        <v>0.887772096802332</v>
      </c>
      <c r="F21" s="21">
        <f t="shared" si="0"/>
        <v>0.674945286025248</v>
      </c>
      <c r="G21" s="22">
        <f t="shared" si="0"/>
        <v>0.727630074519175</v>
      </c>
      <c r="H21" s="21">
        <f>H7/H$5</f>
        <v>0.883050187258364</v>
      </c>
      <c r="I21" s="22">
        <f t="shared" si="0"/>
        <v>0.97588011500826</v>
      </c>
    </row>
    <row r="22" spans="1:9">
      <c r="A22" s="7" t="s">
        <v>12</v>
      </c>
      <c r="B22" s="21"/>
      <c r="C22" s="22">
        <f t="shared" si="1"/>
        <v>0.851102754161497</v>
      </c>
      <c r="D22" s="23">
        <f t="shared" si="0"/>
        <v>0.959700559142014</v>
      </c>
      <c r="E22" s="22">
        <f t="shared" si="0"/>
        <v>1.05349367416974</v>
      </c>
      <c r="F22" s="21">
        <f t="shared" si="0"/>
        <v>0.720847280757334</v>
      </c>
      <c r="G22" s="22">
        <f t="shared" si="0"/>
        <v>0.61319622107891</v>
      </c>
      <c r="H22" s="21">
        <f t="shared" si="0"/>
        <v>0.368956752625252</v>
      </c>
      <c r="I22" s="22">
        <f t="shared" si="0"/>
        <v>0.971945119561994</v>
      </c>
    </row>
    <row r="23" spans="1:9">
      <c r="A23" s="7" t="s">
        <v>13</v>
      </c>
      <c r="B23" s="21"/>
      <c r="C23" s="22">
        <f t="shared" si="1"/>
        <v>0.725651257803447</v>
      </c>
      <c r="D23" s="23">
        <f t="shared" si="0"/>
        <v>0.90830195961387</v>
      </c>
      <c r="E23" s="22">
        <f t="shared" si="0"/>
        <v>1.09173694984883</v>
      </c>
      <c r="F23" s="21">
        <f t="shared" si="0"/>
        <v>0.810255443560108</v>
      </c>
      <c r="G23" s="22">
        <f>G9/G$5</f>
        <v>0.813333585007299</v>
      </c>
      <c r="H23" s="21">
        <f t="shared" si="0"/>
        <v>0.785776684159241</v>
      </c>
      <c r="I23" s="22">
        <f t="shared" si="0"/>
        <v>0.996492036260431</v>
      </c>
    </row>
    <row r="24" spans="1:9">
      <c r="A24" s="7" t="s">
        <v>14</v>
      </c>
      <c r="B24" s="21"/>
      <c r="C24" s="22">
        <f t="shared" si="1"/>
        <v>0.863211310953532</v>
      </c>
      <c r="D24" s="23">
        <f t="shared" si="0"/>
        <v>2.46387816816346</v>
      </c>
      <c r="E24" s="22">
        <f t="shared" si="0"/>
        <v>1.04591077039785</v>
      </c>
      <c r="F24" s="21">
        <f t="shared" si="0"/>
        <v>2.4454734668016</v>
      </c>
      <c r="G24" s="22">
        <f t="shared" si="0"/>
        <v>0.993826992077106</v>
      </c>
      <c r="H24" s="21">
        <f t="shared" si="0"/>
        <v>2.55961782738279</v>
      </c>
      <c r="I24" s="22">
        <f t="shared" si="0"/>
        <v>1.01727695969416</v>
      </c>
    </row>
    <row r="25" spans="1:9">
      <c r="A25" s="7" t="s">
        <v>15</v>
      </c>
      <c r="B25" s="21"/>
      <c r="C25" s="22">
        <f t="shared" si="1"/>
        <v>0.848060481646004</v>
      </c>
      <c r="D25" s="23">
        <f t="shared" si="0"/>
        <v>2.94438574091105</v>
      </c>
      <c r="E25" s="22">
        <f t="shared" si="0"/>
        <v>1.19953450944078</v>
      </c>
      <c r="F25" s="21">
        <f t="shared" si="0"/>
        <v>2.59331469625738</v>
      </c>
      <c r="G25" s="22">
        <f t="shared" si="0"/>
        <v>1.00180533921712</v>
      </c>
      <c r="H25" s="21">
        <f t="shared" si="0"/>
        <v>3.60185043954137</v>
      </c>
      <c r="I25" s="22">
        <f t="shared" si="0"/>
        <v>1.02791228502139</v>
      </c>
    </row>
    <row r="26" spans="1:9">
      <c r="A26" s="7" t="s">
        <v>16</v>
      </c>
      <c r="B26" s="21"/>
      <c r="C26" s="22">
        <f t="shared" si="1"/>
        <v>0.761844055222774</v>
      </c>
      <c r="D26" s="23">
        <f t="shared" si="0"/>
        <v>2.24264048704099</v>
      </c>
      <c r="E26" s="22">
        <f t="shared" si="0"/>
        <v>0.965286175405989</v>
      </c>
      <c r="F26" s="21">
        <f t="shared" si="0"/>
        <v>2.60256464427787</v>
      </c>
      <c r="G26" s="22">
        <f>G12/G$5</f>
        <v>0.987439848368869</v>
      </c>
      <c r="H26" s="21">
        <f t="shared" si="0"/>
        <v>1.37743369692508</v>
      </c>
      <c r="I26" s="22">
        <f t="shared" si="0"/>
        <v>0.947677728004405</v>
      </c>
    </row>
    <row r="27" ht="14.25" spans="1:9">
      <c r="A27" s="11" t="s">
        <v>17</v>
      </c>
      <c r="B27" s="24"/>
      <c r="C27" s="25">
        <f t="shared" si="1"/>
        <v>0.714215194458448</v>
      </c>
      <c r="D27" s="26">
        <f>D13/D$5</f>
        <v>0.414055122276832</v>
      </c>
      <c r="E27" s="25">
        <f t="shared" si="0"/>
        <v>0.976321546900203</v>
      </c>
      <c r="F27" s="24">
        <f>F13/F$5</f>
        <v>1.53883268313785</v>
      </c>
      <c r="G27" s="25">
        <f>G13/G$5</f>
        <v>0.785507599773791</v>
      </c>
      <c r="H27" s="24">
        <f t="shared" si="0"/>
        <v>4.84169913696858</v>
      </c>
      <c r="I27" s="25">
        <f t="shared" si="0"/>
        <v>1.25182718579235</v>
      </c>
    </row>
    <row r="28" ht="14.25" spans="1:9">
      <c r="A28" s="27"/>
      <c r="B28" s="28"/>
      <c r="C28" s="28"/>
      <c r="D28" s="28"/>
      <c r="E28" s="28"/>
      <c r="F28" s="28"/>
      <c r="G28" s="28"/>
      <c r="H28" s="28"/>
      <c r="I28" s="28"/>
    </row>
    <row r="29" spans="1:9">
      <c r="A29" s="29" t="s">
        <v>0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ht="14.25" spans="1:11">
      <c r="A30" s="30"/>
      <c r="B30" s="5" t="s">
        <v>24</v>
      </c>
      <c r="C30" s="6" t="s">
        <v>6</v>
      </c>
      <c r="D30" s="5" t="s">
        <v>24</v>
      </c>
      <c r="E30" s="6" t="s">
        <v>6</v>
      </c>
      <c r="F30" s="5" t="s">
        <v>24</v>
      </c>
      <c r="G30" s="6" t="s">
        <v>6</v>
      </c>
      <c r="H30" s="5" t="s">
        <v>24</v>
      </c>
      <c r="I30" s="6" t="s">
        <v>6</v>
      </c>
      <c r="K30" s="34" t="s">
        <v>20</v>
      </c>
    </row>
    <row r="31" spans="1:11">
      <c r="A31" s="7" t="s">
        <v>7</v>
      </c>
      <c r="B31" s="18"/>
      <c r="C31" s="31"/>
      <c r="D31" s="18">
        <f>D17/$E17</f>
        <v>3.39210808026236</v>
      </c>
      <c r="E31" s="31"/>
      <c r="F31" s="18">
        <f>F17/$G17</f>
        <v>3.14188950348911</v>
      </c>
      <c r="G31" s="31"/>
      <c r="H31" s="18">
        <f>H17/$I17</f>
        <v>1.72703290422414</v>
      </c>
      <c r="I31" s="31"/>
      <c r="K31" s="27">
        <f>AVERAGE(B31,D31,F31,H31)</f>
        <v>2.7536768293252</v>
      </c>
    </row>
    <row r="32" spans="1:11">
      <c r="A32" s="7" t="s">
        <v>8</v>
      </c>
      <c r="B32" s="21"/>
      <c r="C32" s="32"/>
      <c r="D32" s="21">
        <f t="shared" ref="D32:D41" si="2">D18/$E18</f>
        <v>2.24943987077703</v>
      </c>
      <c r="E32" s="32"/>
      <c r="F32" s="21">
        <f>F18/$G18</f>
        <v>2.54538107270101</v>
      </c>
      <c r="G32" s="32"/>
      <c r="H32" s="21">
        <f t="shared" ref="H32:H41" si="3">H18/$I18</f>
        <v>4.66928286661745</v>
      </c>
      <c r="I32" s="32"/>
      <c r="K32" s="27">
        <f t="shared" ref="K32:K41" si="4">AVERAGE(B32,D32,F32,H32)</f>
        <v>3.15470127003183</v>
      </c>
    </row>
    <row r="33" spans="1:11">
      <c r="A33" s="7" t="s">
        <v>9</v>
      </c>
      <c r="B33" s="21"/>
      <c r="C33" s="32"/>
      <c r="D33" s="21">
        <f t="shared" si="2"/>
        <v>1</v>
      </c>
      <c r="E33" s="32"/>
      <c r="F33" s="21">
        <f t="shared" ref="F33:F41" si="5">F19/$G19</f>
        <v>1</v>
      </c>
      <c r="G33" s="32"/>
      <c r="H33" s="21">
        <f t="shared" si="3"/>
        <v>1</v>
      </c>
      <c r="I33" s="32"/>
      <c r="K33" s="27">
        <f t="shared" si="4"/>
        <v>1</v>
      </c>
    </row>
    <row r="34" spans="1:11">
      <c r="A34" s="7" t="s">
        <v>10</v>
      </c>
      <c r="B34" s="21"/>
      <c r="C34" s="32"/>
      <c r="D34" s="21">
        <f t="shared" si="2"/>
        <v>1.52073366340515</v>
      </c>
      <c r="E34" s="32"/>
      <c r="F34" s="21">
        <f t="shared" si="5"/>
        <v>0.993368549066639</v>
      </c>
      <c r="G34" s="32"/>
      <c r="H34" s="21">
        <f t="shared" si="3"/>
        <v>1.22391758336439</v>
      </c>
      <c r="I34" s="32"/>
      <c r="K34" s="27">
        <f t="shared" si="4"/>
        <v>1.24600659861206</v>
      </c>
    </row>
    <row r="35" spans="1:11">
      <c r="A35" s="7" t="s">
        <v>11</v>
      </c>
      <c r="B35" s="21"/>
      <c r="C35" s="32"/>
      <c r="D35" s="21">
        <f t="shared" si="2"/>
        <v>1.57620004081299</v>
      </c>
      <c r="E35" s="32"/>
      <c r="F35" s="21">
        <f t="shared" si="5"/>
        <v>0.92759399269094</v>
      </c>
      <c r="G35" s="32"/>
      <c r="H35" s="21">
        <f t="shared" si="3"/>
        <v>0.904875684705277</v>
      </c>
      <c r="I35" s="32"/>
      <c r="K35" s="27">
        <f t="shared" si="4"/>
        <v>1.13622323940307</v>
      </c>
    </row>
    <row r="36" spans="1:11">
      <c r="A36" s="7" t="s">
        <v>12</v>
      </c>
      <c r="B36" s="21"/>
      <c r="C36" s="32"/>
      <c r="D36" s="21">
        <f t="shared" si="2"/>
        <v>0.910969455890047</v>
      </c>
      <c r="E36" s="32"/>
      <c r="F36" s="21">
        <f t="shared" si="5"/>
        <v>1.17555727836844</v>
      </c>
      <c r="G36" s="32"/>
      <c r="H36" s="21">
        <f t="shared" si="3"/>
        <v>0.379606569547385</v>
      </c>
      <c r="I36" s="32"/>
      <c r="K36" s="27">
        <f t="shared" si="4"/>
        <v>0.822044434601956</v>
      </c>
    </row>
    <row r="37" spans="1:11">
      <c r="A37" s="7" t="s">
        <v>13</v>
      </c>
      <c r="B37" s="21"/>
      <c r="C37" s="32"/>
      <c r="D37" s="21">
        <f t="shared" si="2"/>
        <v>0.831978765342362</v>
      </c>
      <c r="E37" s="32"/>
      <c r="F37" s="21">
        <f t="shared" si="5"/>
        <v>0.9962154010311</v>
      </c>
      <c r="G37" s="32"/>
      <c r="H37" s="21">
        <f t="shared" si="3"/>
        <v>0.788542863933014</v>
      </c>
      <c r="I37" s="32"/>
      <c r="K37" s="27">
        <f t="shared" si="4"/>
        <v>0.872245676768825</v>
      </c>
    </row>
    <row r="38" spans="1:11">
      <c r="A38" s="7" t="s">
        <v>14</v>
      </c>
      <c r="B38" s="21"/>
      <c r="C38" s="32"/>
      <c r="D38" s="21">
        <f t="shared" si="2"/>
        <v>2.35572501775294</v>
      </c>
      <c r="E38" s="32"/>
      <c r="F38" s="21">
        <f t="shared" si="5"/>
        <v>2.46066315998375</v>
      </c>
      <c r="G38" s="32"/>
      <c r="H38" s="21">
        <f t="shared" si="3"/>
        <v>2.51614646629993</v>
      </c>
      <c r="I38" s="32"/>
      <c r="K38" s="27">
        <f t="shared" si="4"/>
        <v>2.44417821467887</v>
      </c>
    </row>
    <row r="39" spans="1:11">
      <c r="A39" s="7" t="s">
        <v>15</v>
      </c>
      <c r="B39" s="21"/>
      <c r="C39" s="32"/>
      <c r="D39" s="21">
        <f t="shared" si="2"/>
        <v>2.4546069477265</v>
      </c>
      <c r="E39" s="32"/>
      <c r="F39" s="21">
        <f t="shared" si="5"/>
        <v>2.58864132056232</v>
      </c>
      <c r="G39" s="32"/>
      <c r="H39" s="21">
        <f t="shared" si="3"/>
        <v>3.5040445493522</v>
      </c>
      <c r="I39" s="32"/>
      <c r="K39" s="27">
        <f t="shared" si="4"/>
        <v>2.84909760588034</v>
      </c>
    </row>
    <row r="40" spans="1:11">
      <c r="A40" s="7" t="s">
        <v>16</v>
      </c>
      <c r="B40" s="21"/>
      <c r="C40" s="32"/>
      <c r="D40" s="21">
        <f t="shared" si="2"/>
        <v>2.32329079622191</v>
      </c>
      <c r="E40" s="32"/>
      <c r="F40" s="21">
        <f t="shared" si="5"/>
        <v>2.63566904715967</v>
      </c>
      <c r="G40" s="32"/>
      <c r="H40" s="21">
        <f t="shared" si="3"/>
        <v>1.45348324247911</v>
      </c>
      <c r="I40" s="32"/>
      <c r="K40" s="27">
        <f t="shared" si="4"/>
        <v>2.13748102862023</v>
      </c>
    </row>
    <row r="41" ht="14.25" spans="1:11">
      <c r="A41" s="11" t="s">
        <v>17</v>
      </c>
      <c r="B41" s="24"/>
      <c r="C41" s="33"/>
      <c r="D41" s="24">
        <f t="shared" si="2"/>
        <v>0.424097085218949</v>
      </c>
      <c r="E41" s="33"/>
      <c r="F41" s="24">
        <f t="shared" si="5"/>
        <v>1.95902965621338</v>
      </c>
      <c r="G41" s="33"/>
      <c r="H41" s="24">
        <f t="shared" si="3"/>
        <v>3.8677056960574</v>
      </c>
      <c r="I41" s="33"/>
      <c r="K41" s="27">
        <f t="shared" si="4"/>
        <v>2.08361081249658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Newcastle University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Akt-pT308</vt:lpstr>
      <vt:lpstr>SMAD2-pS465-467</vt:lpstr>
      <vt:lpstr>ERK-pT202</vt:lpstr>
      <vt:lpstr>S6K-pT389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McDonald</dc:creator>
  <cp:lastModifiedBy>ncw135</cp:lastModifiedBy>
  <dcterms:created xsi:type="dcterms:W3CDTF">2017-09-21T11:37:00Z</dcterms:created>
  <dcterms:modified xsi:type="dcterms:W3CDTF">2019-04-30T14:21:45Z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