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90" windowWidth="27315" windowHeight="13500" activeTab="3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5621"/>
</workbook>
</file>

<file path=xl/calcChain.xml><?xml version="1.0" encoding="utf-8"?>
<calcChain xmlns="http://schemas.openxmlformats.org/spreadsheetml/2006/main">
  <c r="H26" i="17" l="1"/>
  <c r="H27" i="17"/>
  <c r="H36" i="17"/>
  <c r="K41" i="17" l="1"/>
  <c r="K40" i="17"/>
  <c r="K39" i="17"/>
  <c r="K38" i="17"/>
  <c r="K37" i="17"/>
  <c r="K36" i="17"/>
  <c r="K35" i="17"/>
  <c r="K34" i="17"/>
  <c r="K33" i="17"/>
  <c r="K32" i="17"/>
  <c r="K31" i="17"/>
  <c r="K41" i="9"/>
  <c r="K40" i="9"/>
  <c r="K39" i="9"/>
  <c r="K38" i="9"/>
  <c r="K37" i="9"/>
  <c r="K36" i="9"/>
  <c r="K35" i="9"/>
  <c r="K34" i="9"/>
  <c r="K33" i="9"/>
  <c r="K32" i="9"/>
  <c r="K31" i="9"/>
  <c r="K41" i="8"/>
  <c r="K40" i="8"/>
  <c r="K39" i="8"/>
  <c r="K38" i="8"/>
  <c r="K37" i="8"/>
  <c r="K36" i="8"/>
  <c r="K35" i="8"/>
  <c r="K34" i="8"/>
  <c r="K33" i="8"/>
  <c r="K32" i="8"/>
  <c r="K31" i="8"/>
  <c r="K32" i="14"/>
  <c r="K33" i="14"/>
  <c r="K34" i="14"/>
  <c r="K35" i="14"/>
  <c r="K36" i="14"/>
  <c r="K37" i="14"/>
  <c r="K38" i="14"/>
  <c r="K39" i="14"/>
  <c r="K40" i="14"/>
  <c r="K41" i="14"/>
  <c r="K31" i="14"/>
  <c r="H21" i="14"/>
  <c r="G27" i="14"/>
  <c r="F27" i="14"/>
  <c r="I27" i="17"/>
  <c r="G27" i="17"/>
  <c r="F27" i="17"/>
  <c r="E27" i="17"/>
  <c r="D27" i="17"/>
  <c r="C27" i="17"/>
  <c r="B27" i="17"/>
  <c r="I26" i="17"/>
  <c r="G26" i="17"/>
  <c r="F26" i="17"/>
  <c r="E26" i="17"/>
  <c r="D26" i="17"/>
  <c r="C26" i="17"/>
  <c r="B26" i="17"/>
  <c r="I25" i="17"/>
  <c r="H25" i="17"/>
  <c r="G25" i="17"/>
  <c r="F25" i="17"/>
  <c r="E25" i="17"/>
  <c r="D25" i="17"/>
  <c r="C25" i="17"/>
  <c r="B25" i="17"/>
  <c r="I24" i="17"/>
  <c r="H24" i="17"/>
  <c r="G24" i="17"/>
  <c r="F24" i="17"/>
  <c r="E24" i="17"/>
  <c r="D24" i="17"/>
  <c r="I23" i="17"/>
  <c r="H23" i="17"/>
  <c r="G23" i="17"/>
  <c r="F23" i="17"/>
  <c r="E23" i="17"/>
  <c r="D23" i="17"/>
  <c r="C23" i="17"/>
  <c r="B23" i="17"/>
  <c r="I22" i="17"/>
  <c r="H22" i="17"/>
  <c r="G22" i="17"/>
  <c r="F22" i="17"/>
  <c r="E22" i="17"/>
  <c r="D22" i="17"/>
  <c r="C22" i="17"/>
  <c r="B22" i="17"/>
  <c r="I21" i="17"/>
  <c r="H21" i="17"/>
  <c r="G21" i="17"/>
  <c r="F21" i="17"/>
  <c r="E21" i="17"/>
  <c r="D21" i="17"/>
  <c r="C21" i="17"/>
  <c r="B21" i="17"/>
  <c r="I20" i="17"/>
  <c r="H20" i="17"/>
  <c r="G20" i="17"/>
  <c r="F20" i="17"/>
  <c r="E20" i="17"/>
  <c r="D20" i="17"/>
  <c r="I19" i="17"/>
  <c r="H19" i="17"/>
  <c r="G19" i="17"/>
  <c r="F19" i="17"/>
  <c r="E19" i="17"/>
  <c r="D19" i="17"/>
  <c r="C19" i="17"/>
  <c r="B19" i="17"/>
  <c r="I18" i="17"/>
  <c r="H18" i="17"/>
  <c r="G18" i="17"/>
  <c r="F18" i="17"/>
  <c r="E18" i="17"/>
  <c r="D18" i="17"/>
  <c r="C18" i="17"/>
  <c r="B18" i="17"/>
  <c r="I17" i="17"/>
  <c r="H17" i="17"/>
  <c r="G17" i="17"/>
  <c r="F17" i="17"/>
  <c r="E17" i="17"/>
  <c r="D17" i="17"/>
  <c r="C17" i="17"/>
  <c r="B17" i="17"/>
  <c r="I27" i="9"/>
  <c r="H27" i="9"/>
  <c r="G27" i="9"/>
  <c r="F27" i="9"/>
  <c r="E27" i="9"/>
  <c r="D27" i="9"/>
  <c r="C27" i="9"/>
  <c r="B27" i="9"/>
  <c r="I26" i="9"/>
  <c r="H26" i="9"/>
  <c r="G26" i="9"/>
  <c r="F26" i="9"/>
  <c r="E26" i="9"/>
  <c r="D26" i="9"/>
  <c r="C26" i="9"/>
  <c r="B26" i="9"/>
  <c r="I25" i="9"/>
  <c r="H25" i="9"/>
  <c r="G25" i="9"/>
  <c r="F25" i="9"/>
  <c r="E25" i="9"/>
  <c r="D25" i="9"/>
  <c r="C25" i="9"/>
  <c r="B25" i="9"/>
  <c r="I24" i="9"/>
  <c r="H24" i="9"/>
  <c r="G24" i="9"/>
  <c r="F24" i="9"/>
  <c r="E24" i="9"/>
  <c r="D24" i="9"/>
  <c r="I23" i="9"/>
  <c r="H23" i="9"/>
  <c r="G23" i="9"/>
  <c r="F23" i="9"/>
  <c r="E23" i="9"/>
  <c r="D23" i="9"/>
  <c r="C23" i="9"/>
  <c r="B23" i="9"/>
  <c r="I22" i="9"/>
  <c r="H22" i="9"/>
  <c r="G22" i="9"/>
  <c r="F22" i="9"/>
  <c r="E22" i="9"/>
  <c r="D22" i="9"/>
  <c r="C22" i="9"/>
  <c r="B22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D23" i="8"/>
  <c r="D20" i="8"/>
  <c r="C23" i="8"/>
  <c r="B27" i="8"/>
  <c r="B21" i="8"/>
  <c r="B17" i="8"/>
  <c r="I27" i="8"/>
  <c r="H27" i="8"/>
  <c r="G27" i="8"/>
  <c r="F27" i="8"/>
  <c r="E27" i="8"/>
  <c r="D27" i="8"/>
  <c r="C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I23" i="8"/>
  <c r="H23" i="8"/>
  <c r="G23" i="8"/>
  <c r="F23" i="8"/>
  <c r="E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I20" i="8"/>
  <c r="H20" i="8"/>
  <c r="G20" i="8"/>
  <c r="F20" i="8"/>
  <c r="E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C27" i="14"/>
  <c r="C22" i="14"/>
  <c r="B23" i="14"/>
  <c r="B18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D20" i="14"/>
  <c r="E20" i="14"/>
  <c r="F20" i="14"/>
  <c r="G20" i="14"/>
  <c r="H20" i="14"/>
  <c r="I20" i="14"/>
  <c r="C21" i="14"/>
  <c r="D21" i="14"/>
  <c r="E21" i="14"/>
  <c r="F21" i="14"/>
  <c r="G21" i="14"/>
  <c r="I21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D27" i="14"/>
  <c r="E27" i="14"/>
  <c r="H27" i="14"/>
  <c r="I27" i="14"/>
  <c r="B21" i="14"/>
  <c r="B22" i="14"/>
  <c r="B25" i="14"/>
  <c r="B26" i="14"/>
  <c r="B27" i="14"/>
  <c r="B17" i="14"/>
  <c r="B19" i="14"/>
  <c r="H41" i="17" l="1"/>
  <c r="F41" i="17"/>
  <c r="D41" i="17"/>
  <c r="H40" i="17"/>
  <c r="D40" i="17"/>
  <c r="F39" i="17"/>
  <c r="D39" i="17"/>
  <c r="H37" i="17"/>
  <c r="F36" i="17"/>
  <c r="D36" i="17"/>
  <c r="F34" i="17"/>
  <c r="D34" i="17"/>
  <c r="F33" i="17"/>
  <c r="D33" i="17"/>
  <c r="H31" i="17"/>
  <c r="F31" i="17"/>
  <c r="D31" i="17"/>
  <c r="H32" i="17" l="1"/>
  <c r="H35" i="17"/>
  <c r="F37" i="17"/>
  <c r="H38" i="17"/>
  <c r="F40" i="17"/>
  <c r="H34" i="17"/>
  <c r="D37" i="17"/>
  <c r="D32" i="17"/>
  <c r="F32" i="17"/>
  <c r="H33" i="17"/>
  <c r="D35" i="17"/>
  <c r="D38" i="17"/>
  <c r="F38" i="17"/>
  <c r="H39" i="17"/>
  <c r="F35" i="17"/>
  <c r="B31" i="17"/>
  <c r="B33" i="17"/>
  <c r="B36" i="17"/>
  <c r="B39" i="17"/>
  <c r="B41" i="17"/>
  <c r="B32" i="17"/>
  <c r="B35" i="17"/>
  <c r="B37" i="17"/>
  <c r="B40" i="17"/>
  <c r="D38" i="14" l="1"/>
  <c r="B36" i="14"/>
  <c r="H31" i="14"/>
  <c r="H41" i="14"/>
  <c r="D41" i="14"/>
  <c r="H40" i="14"/>
  <c r="F40" i="14"/>
  <c r="D40" i="14"/>
  <c r="H39" i="14"/>
  <c r="D39" i="14"/>
  <c r="B39" i="14"/>
  <c r="H38" i="14"/>
  <c r="F37" i="14"/>
  <c r="B37" i="14"/>
  <c r="H36" i="14"/>
  <c r="F36" i="14"/>
  <c r="F35" i="14"/>
  <c r="D35" i="14"/>
  <c r="B35" i="14"/>
  <c r="F34" i="14"/>
  <c r="H33" i="14"/>
  <c r="D33" i="14"/>
  <c r="H32" i="14"/>
  <c r="F32" i="14"/>
  <c r="D32" i="14"/>
  <c r="D31" i="14"/>
  <c r="B31" i="14"/>
  <c r="B33" i="9"/>
  <c r="B39" i="9"/>
  <c r="B40" i="9"/>
  <c r="B37" i="9"/>
  <c r="B36" i="9"/>
  <c r="B31" i="9"/>
  <c r="H41" i="9"/>
  <c r="F41" i="9"/>
  <c r="D41" i="9"/>
  <c r="B41" i="9"/>
  <c r="H40" i="9"/>
  <c r="F40" i="9"/>
  <c r="D40" i="9"/>
  <c r="H39" i="9"/>
  <c r="F39" i="9"/>
  <c r="H38" i="9"/>
  <c r="F38" i="9"/>
  <c r="D38" i="9"/>
  <c r="F37" i="9"/>
  <c r="H36" i="9"/>
  <c r="F36" i="9"/>
  <c r="H35" i="9"/>
  <c r="D35" i="9"/>
  <c r="B35" i="9"/>
  <c r="H34" i="9"/>
  <c r="D34" i="9"/>
  <c r="F33" i="9"/>
  <c r="F32" i="9"/>
  <c r="H31" i="9"/>
  <c r="D31" i="9"/>
  <c r="H34" i="8"/>
  <c r="D31" i="8"/>
  <c r="H32" i="8"/>
  <c r="F35" i="8"/>
  <c r="F38" i="8"/>
  <c r="D32" i="8"/>
  <c r="D40" i="8"/>
  <c r="B33" i="8"/>
  <c r="B37" i="8"/>
  <c r="F31" i="8"/>
  <c r="H31" i="8"/>
  <c r="B32" i="8"/>
  <c r="F32" i="8"/>
  <c r="D33" i="8"/>
  <c r="F33" i="8"/>
  <c r="H33" i="8"/>
  <c r="D34" i="8"/>
  <c r="F34" i="8"/>
  <c r="D35" i="8"/>
  <c r="H35" i="8"/>
  <c r="D36" i="8"/>
  <c r="F36" i="8"/>
  <c r="H36" i="8"/>
  <c r="D37" i="8"/>
  <c r="F37" i="8"/>
  <c r="H37" i="8"/>
  <c r="D38" i="8"/>
  <c r="H38" i="8"/>
  <c r="D39" i="8"/>
  <c r="F39" i="8"/>
  <c r="H39" i="8"/>
  <c r="F40" i="8"/>
  <c r="H40" i="8"/>
  <c r="D41" i="8"/>
  <c r="F41" i="8"/>
  <c r="H41" i="8"/>
  <c r="B35" i="8"/>
  <c r="B36" i="8"/>
  <c r="B39" i="8"/>
  <c r="B40" i="8"/>
  <c r="B41" i="8"/>
  <c r="B31" i="8"/>
  <c r="F31" i="14" l="1"/>
  <c r="B32" i="14"/>
  <c r="B33" i="14"/>
  <c r="F33" i="14"/>
  <c r="D34" i="14"/>
  <c r="H34" i="14"/>
  <c r="H35" i="14"/>
  <c r="D36" i="14"/>
  <c r="D37" i="14"/>
  <c r="H37" i="14"/>
  <c r="F38" i="14"/>
  <c r="F39" i="14"/>
  <c r="B40" i="14"/>
  <c r="B41" i="14"/>
  <c r="F41" i="14"/>
  <c r="B32" i="9"/>
  <c r="F31" i="9"/>
  <c r="D33" i="9"/>
  <c r="H33" i="9"/>
  <c r="F34" i="9"/>
  <c r="F35" i="9"/>
  <c r="D37" i="9"/>
  <c r="H37" i="9"/>
  <c r="D32" i="9"/>
  <c r="H32" i="9"/>
  <c r="D36" i="9"/>
  <c r="D39" i="9"/>
</calcChain>
</file>

<file path=xl/sharedStrings.xml><?xml version="1.0" encoding="utf-8"?>
<sst xmlns="http://schemas.openxmlformats.org/spreadsheetml/2006/main" count="292" uniqueCount="24">
  <si>
    <t>DMSO</t>
  </si>
  <si>
    <t>TGFB</t>
  </si>
  <si>
    <t>TGFB +Everolimus</t>
  </si>
  <si>
    <t>TGFB + Everolimus+ AZD 1</t>
  </si>
  <si>
    <t>TGFB + AZD 1</t>
  </si>
  <si>
    <t>TGFB + AZD 30mins</t>
  </si>
  <si>
    <t>TGFB + Everolimus+ AZD 3</t>
  </si>
  <si>
    <t>TGFB + Everolimus+ AZD 2</t>
  </si>
  <si>
    <t>TGFB + Everolimus+ AZD 30 mins</t>
  </si>
  <si>
    <t>TGFB + AZD 3</t>
  </si>
  <si>
    <t>TGFB + AZD  2</t>
  </si>
  <si>
    <t>Akt-pT308</t>
  </si>
  <si>
    <t>Raw data</t>
  </si>
  <si>
    <t>GAPDH</t>
  </si>
  <si>
    <t>HU</t>
  </si>
  <si>
    <t>HW</t>
  </si>
  <si>
    <t>IE</t>
  </si>
  <si>
    <t>IQ</t>
  </si>
  <si>
    <t>SMAD2-pS465-467</t>
  </si>
  <si>
    <t>ERK-pT202</t>
  </si>
  <si>
    <t>S6K-pT389</t>
  </si>
  <si>
    <t>Normalized to Everolimus</t>
  </si>
  <si>
    <t>Normalized to GAPDH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</si>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</sst>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/>
    <xf numFmtId="0" fontId="0" fillId="0" borderId="6" xfId="0" applyFill="1" applyBorder="1"/>
    <xf numFmtId="0" fontId="0" fillId="0" borderId="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3" xfId="0" applyNumberFormat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K30" sqref="K30:K41"/>
    </sheetView>
  </sheetViews>
  <sheetFormatPr defaultRowHeight="15" x14ac:dyDescent="0.25"/>
  <cols>
    <col min="1" max="1" width="28.7109375" style="1" customWidth="1"/>
    <col min="2" max="8" width="19.140625" style="11" customWidth="1"/>
    <col min="9" max="9" width="19.140625" style="24" customWidth="1"/>
    <col min="10" max="16384" width="9.140625" style="1"/>
  </cols>
  <sheetData>
    <row r="1" spans="1:9" x14ac:dyDescent="0.25">
      <c r="A1" s="34" t="s">
        <v>12</v>
      </c>
      <c r="B1" s="32" t="s">
        <v>14</v>
      </c>
      <c r="C1" s="33"/>
      <c r="D1" s="32" t="s">
        <v>15</v>
      </c>
      <c r="E1" s="33"/>
      <c r="F1" s="32" t="s">
        <v>16</v>
      </c>
      <c r="G1" s="33"/>
      <c r="H1" s="36" t="s">
        <v>17</v>
      </c>
      <c r="I1" s="33"/>
    </row>
    <row r="2" spans="1:9" ht="15.75" thickBot="1" x14ac:dyDescent="0.3">
      <c r="A2" s="35"/>
      <c r="B2" s="12" t="s">
        <v>11</v>
      </c>
      <c r="C2" s="13" t="s">
        <v>13</v>
      </c>
      <c r="D2" s="2" t="s">
        <v>11</v>
      </c>
      <c r="E2" s="3" t="s">
        <v>13</v>
      </c>
      <c r="F2" s="2" t="s">
        <v>11</v>
      </c>
      <c r="G2" s="3" t="s">
        <v>13</v>
      </c>
      <c r="H2" s="4" t="s">
        <v>11</v>
      </c>
      <c r="I2" s="3" t="s">
        <v>13</v>
      </c>
    </row>
    <row r="3" spans="1:9" x14ac:dyDescent="0.25">
      <c r="A3" s="17" t="s">
        <v>0</v>
      </c>
      <c r="B3" s="19">
        <v>4217046.21</v>
      </c>
      <c r="C3" s="15">
        <v>714156.42</v>
      </c>
      <c r="D3" s="7">
        <v>210192.6</v>
      </c>
      <c r="E3" s="6">
        <v>4862161</v>
      </c>
      <c r="F3" s="5">
        <v>90780.86</v>
      </c>
      <c r="G3" s="6">
        <v>2267374.77</v>
      </c>
      <c r="H3" s="7">
        <v>622625.88</v>
      </c>
      <c r="I3" s="22">
        <v>1599820.5</v>
      </c>
    </row>
    <row r="4" spans="1:9" x14ac:dyDescent="0.25">
      <c r="A4" s="17" t="s">
        <v>1</v>
      </c>
      <c r="B4" s="20">
        <v>4754341.68</v>
      </c>
      <c r="C4" s="6">
        <v>734768</v>
      </c>
      <c r="D4" s="7">
        <v>194120.85</v>
      </c>
      <c r="E4" s="6">
        <v>4009038.79</v>
      </c>
      <c r="F4" s="5">
        <v>128927.27</v>
      </c>
      <c r="G4" s="6">
        <v>2536239.14</v>
      </c>
      <c r="H4" s="7">
        <v>588669</v>
      </c>
      <c r="I4" s="22">
        <v>1592076.57</v>
      </c>
    </row>
    <row r="5" spans="1:9" x14ac:dyDescent="0.25">
      <c r="A5" s="17" t="s">
        <v>2</v>
      </c>
      <c r="B5" s="20">
        <v>6983216.5</v>
      </c>
      <c r="C5" s="6">
        <v>582733.5</v>
      </c>
      <c r="D5" s="7">
        <v>378812</v>
      </c>
      <c r="E5" s="6">
        <v>2404310.9300000002</v>
      </c>
      <c r="F5" s="5">
        <v>654336.37</v>
      </c>
      <c r="G5" s="6">
        <v>2081750.27</v>
      </c>
      <c r="H5" s="7">
        <v>1100622.6299999999</v>
      </c>
      <c r="I5" s="22">
        <v>1475082.04</v>
      </c>
    </row>
    <row r="6" spans="1:9" x14ac:dyDescent="0.25">
      <c r="A6" s="17" t="s">
        <v>6</v>
      </c>
      <c r="B6" s="5"/>
      <c r="C6" s="6"/>
      <c r="D6" s="7">
        <v>281093</v>
      </c>
      <c r="E6" s="6">
        <v>2860570.43</v>
      </c>
      <c r="F6" s="5">
        <v>281768.84000000003</v>
      </c>
      <c r="G6" s="6">
        <v>1845781.78</v>
      </c>
      <c r="H6" s="7">
        <v>1367934.96</v>
      </c>
      <c r="I6" s="22">
        <v>1452970.75</v>
      </c>
    </row>
    <row r="7" spans="1:9" x14ac:dyDescent="0.25">
      <c r="A7" s="17" t="s">
        <v>7</v>
      </c>
      <c r="B7" s="20">
        <v>5777668.6200000001</v>
      </c>
      <c r="C7" s="6">
        <v>647454</v>
      </c>
      <c r="D7" s="7">
        <v>438023.26</v>
      </c>
      <c r="E7" s="6">
        <v>2874482.9</v>
      </c>
      <c r="F7" s="5">
        <v>333860.59999999998</v>
      </c>
      <c r="G7" s="6">
        <v>1890861.45</v>
      </c>
      <c r="H7" s="7">
        <v>982141.69</v>
      </c>
      <c r="I7" s="22">
        <v>1395001.88</v>
      </c>
    </row>
    <row r="8" spans="1:9" x14ac:dyDescent="0.25">
      <c r="A8" s="17" t="s">
        <v>3</v>
      </c>
      <c r="B8" s="20">
        <v>7677360.8600000003</v>
      </c>
      <c r="C8" s="6">
        <v>626369</v>
      </c>
      <c r="D8" s="7">
        <v>417608.5</v>
      </c>
      <c r="E8" s="6">
        <v>3095113.75</v>
      </c>
      <c r="F8" s="5">
        <v>276823.64</v>
      </c>
      <c r="G8" s="6">
        <v>2036508.13</v>
      </c>
      <c r="H8" s="7">
        <v>815585</v>
      </c>
      <c r="I8" s="22">
        <v>1237096.8899999999</v>
      </c>
    </row>
    <row r="9" spans="1:9" x14ac:dyDescent="0.25">
      <c r="A9" s="17" t="s">
        <v>8</v>
      </c>
      <c r="B9" s="20">
        <v>5878595.2000000002</v>
      </c>
      <c r="C9" s="6">
        <v>512648.44</v>
      </c>
      <c r="D9" s="7">
        <v>618048.75</v>
      </c>
      <c r="E9" s="6">
        <v>2690879.15</v>
      </c>
      <c r="F9" s="5">
        <v>463686.96</v>
      </c>
      <c r="G9" s="6">
        <v>1831896</v>
      </c>
      <c r="H9" s="7">
        <v>1175324.72</v>
      </c>
      <c r="I9" s="22">
        <v>1321107</v>
      </c>
    </row>
    <row r="10" spans="1:9" x14ac:dyDescent="0.25">
      <c r="A10" s="17" t="s">
        <v>9</v>
      </c>
      <c r="B10" s="5"/>
      <c r="C10" s="6"/>
      <c r="D10" s="7">
        <v>105166.78</v>
      </c>
      <c r="E10" s="6">
        <v>2775637.5</v>
      </c>
      <c r="F10" s="5">
        <v>78624.820000000007</v>
      </c>
      <c r="G10" s="6">
        <v>1802235.87</v>
      </c>
      <c r="H10" s="7">
        <v>403589.3</v>
      </c>
      <c r="I10" s="22">
        <v>1316630.9099999999</v>
      </c>
    </row>
    <row r="11" spans="1:9" x14ac:dyDescent="0.25">
      <c r="A11" s="17" t="s">
        <v>10</v>
      </c>
      <c r="B11" s="20">
        <v>1510360.29</v>
      </c>
      <c r="C11" s="6">
        <v>592783.67000000004</v>
      </c>
      <c r="D11" s="7">
        <v>110149.1</v>
      </c>
      <c r="E11" s="6">
        <v>2988664</v>
      </c>
      <c r="F11" s="5">
        <v>56391.37</v>
      </c>
      <c r="G11" s="6">
        <v>2130757.31</v>
      </c>
      <c r="H11" s="7">
        <v>452409.19</v>
      </c>
      <c r="I11" s="22">
        <v>1403015.91</v>
      </c>
    </row>
    <row r="12" spans="1:9" x14ac:dyDescent="0.25">
      <c r="A12" s="17" t="s">
        <v>4</v>
      </c>
      <c r="B12" s="20">
        <v>2480602.96</v>
      </c>
      <c r="C12" s="6">
        <v>434085.5</v>
      </c>
      <c r="D12" s="7">
        <v>125202.09</v>
      </c>
      <c r="E12" s="6">
        <v>2768338</v>
      </c>
      <c r="F12" s="5">
        <v>50328.86</v>
      </c>
      <c r="G12" s="6">
        <v>1968774.89</v>
      </c>
      <c r="H12" s="7">
        <v>471957.29</v>
      </c>
      <c r="I12" s="22">
        <v>1428212.53</v>
      </c>
    </row>
    <row r="13" spans="1:9" ht="15.75" thickBot="1" x14ac:dyDescent="0.3">
      <c r="A13" s="18" t="s">
        <v>5</v>
      </c>
      <c r="B13" s="21">
        <v>6635884</v>
      </c>
      <c r="C13" s="9">
        <v>401079.08</v>
      </c>
      <c r="D13" s="10">
        <v>113128.04</v>
      </c>
      <c r="E13" s="9">
        <v>3366249.69</v>
      </c>
      <c r="F13" s="8">
        <v>81242</v>
      </c>
      <c r="G13" s="9">
        <v>2235262.5299999998</v>
      </c>
      <c r="H13" s="10">
        <v>715926.57</v>
      </c>
      <c r="I13" s="23">
        <v>1649848</v>
      </c>
    </row>
    <row r="14" spans="1:9" ht="15.75" thickBot="1" x14ac:dyDescent="0.3"/>
    <row r="15" spans="1:9" x14ac:dyDescent="0.25">
      <c r="A15" s="37" t="s">
        <v>21</v>
      </c>
      <c r="B15" s="32" t="s">
        <v>14</v>
      </c>
      <c r="C15" s="33"/>
      <c r="D15" s="32" t="s">
        <v>15</v>
      </c>
      <c r="E15" s="33"/>
      <c r="F15" s="32" t="s">
        <v>16</v>
      </c>
      <c r="G15" s="33"/>
      <c r="H15" s="32" t="s">
        <v>17</v>
      </c>
      <c r="I15" s="33"/>
    </row>
    <row r="16" spans="1:9" ht="15.75" thickBot="1" x14ac:dyDescent="0.3">
      <c r="A16" s="38"/>
      <c r="B16" s="12" t="s">
        <v>11</v>
      </c>
      <c r="C16" s="13" t="s">
        <v>13</v>
      </c>
      <c r="D16" s="12" t="s">
        <v>11</v>
      </c>
      <c r="E16" s="13" t="s">
        <v>13</v>
      </c>
      <c r="F16" s="12" t="s">
        <v>11</v>
      </c>
      <c r="G16" s="13" t="s">
        <v>13</v>
      </c>
      <c r="H16" s="14" t="s">
        <v>11</v>
      </c>
      <c r="I16" s="13" t="s">
        <v>13</v>
      </c>
    </row>
    <row r="17" spans="1:11" x14ac:dyDescent="0.25">
      <c r="A17" s="17" t="s">
        <v>0</v>
      </c>
      <c r="B17" s="19">
        <f t="shared" ref="B17:I27" si="0">B3/B$5</f>
        <v>0.60388306878356124</v>
      </c>
      <c r="C17" s="39">
        <f t="shared" si="0"/>
        <v>1.2255283418578133</v>
      </c>
      <c r="D17" s="19">
        <f t="shared" si="0"/>
        <v>0.55487312967910207</v>
      </c>
      <c r="E17" s="39">
        <f t="shared" si="0"/>
        <v>2.0222679767961624</v>
      </c>
      <c r="F17" s="19">
        <f t="shared" si="0"/>
        <v>0.13873729806582508</v>
      </c>
      <c r="G17" s="39">
        <f t="shared" si="0"/>
        <v>1.0891675157558645</v>
      </c>
      <c r="H17" s="19">
        <f t="shared" si="0"/>
        <v>0.56570332376320487</v>
      </c>
      <c r="I17" s="39">
        <f t="shared" si="0"/>
        <v>1.0845637439935205</v>
      </c>
    </row>
    <row r="18" spans="1:11" x14ac:dyDescent="0.25">
      <c r="A18" s="17" t="s">
        <v>1</v>
      </c>
      <c r="B18" s="20">
        <f>B4/B$5</f>
        <v>0.68082404147143361</v>
      </c>
      <c r="C18" s="29">
        <f t="shared" si="0"/>
        <v>1.2608988499888887</v>
      </c>
      <c r="D18" s="20">
        <f t="shared" si="0"/>
        <v>0.51244641141252123</v>
      </c>
      <c r="E18" s="29">
        <f t="shared" si="0"/>
        <v>1.6674377427548439</v>
      </c>
      <c r="F18" s="20">
        <f t="shared" si="0"/>
        <v>0.19703515792649581</v>
      </c>
      <c r="G18" s="29">
        <f t="shared" si="0"/>
        <v>1.21832055292588</v>
      </c>
      <c r="H18" s="20">
        <f t="shared" si="0"/>
        <v>0.53485089616956183</v>
      </c>
      <c r="I18" s="29">
        <f t="shared" si="0"/>
        <v>1.0793139139569485</v>
      </c>
    </row>
    <row r="19" spans="1:11" x14ac:dyDescent="0.25">
      <c r="A19" s="17" t="s">
        <v>2</v>
      </c>
      <c r="B19" s="20">
        <f>B5/B$5</f>
        <v>1</v>
      </c>
      <c r="C19" s="29">
        <f t="shared" ref="C19:I19" si="1">C5/C$5</f>
        <v>1</v>
      </c>
      <c r="D19" s="20">
        <f t="shared" si="1"/>
        <v>1</v>
      </c>
      <c r="E19" s="29">
        <f t="shared" si="1"/>
        <v>1</v>
      </c>
      <c r="F19" s="20">
        <f t="shared" si="1"/>
        <v>1</v>
      </c>
      <c r="G19" s="29">
        <f t="shared" si="1"/>
        <v>1</v>
      </c>
      <c r="H19" s="20">
        <f t="shared" si="1"/>
        <v>1</v>
      </c>
      <c r="I19" s="29">
        <f t="shared" si="1"/>
        <v>1</v>
      </c>
    </row>
    <row r="20" spans="1:11" x14ac:dyDescent="0.25">
      <c r="A20" s="17" t="s">
        <v>6</v>
      </c>
      <c r="B20" s="20"/>
      <c r="C20" s="29"/>
      <c r="D20" s="20">
        <f t="shared" si="0"/>
        <v>0.74203826700315723</v>
      </c>
      <c r="E20" s="29">
        <f t="shared" si="0"/>
        <v>1.1897672610921417</v>
      </c>
      <c r="F20" s="20">
        <f t="shared" si="0"/>
        <v>0.43061772647606311</v>
      </c>
      <c r="G20" s="29">
        <f t="shared" si="0"/>
        <v>0.88664899272476139</v>
      </c>
      <c r="H20" s="20">
        <f t="shared" si="0"/>
        <v>1.2428737359325421</v>
      </c>
      <c r="I20" s="29">
        <f t="shared" si="0"/>
        <v>0.98501012865697968</v>
      </c>
    </row>
    <row r="21" spans="1:11" x14ac:dyDescent="0.25">
      <c r="A21" s="17" t="s">
        <v>7</v>
      </c>
      <c r="B21" s="20">
        <f t="shared" si="0"/>
        <v>0.82736495710823232</v>
      </c>
      <c r="C21" s="29">
        <f t="shared" si="0"/>
        <v>1.1110636337193589</v>
      </c>
      <c r="D21" s="20">
        <f t="shared" si="0"/>
        <v>1.1563077727210331</v>
      </c>
      <c r="E21" s="29">
        <f t="shared" si="0"/>
        <v>1.1955537298164676</v>
      </c>
      <c r="F21" s="20">
        <f t="shared" si="0"/>
        <v>0.51022779002793317</v>
      </c>
      <c r="G21" s="29">
        <f t="shared" si="0"/>
        <v>0.90830368908754844</v>
      </c>
      <c r="H21" s="20">
        <f>H7/H$5</f>
        <v>0.89235098682279501</v>
      </c>
      <c r="I21" s="29">
        <f t="shared" si="0"/>
        <v>0.94571138565282775</v>
      </c>
    </row>
    <row r="22" spans="1:11" x14ac:dyDescent="0.25">
      <c r="A22" s="17" t="s">
        <v>3</v>
      </c>
      <c r="B22" s="20">
        <f t="shared" si="0"/>
        <v>1.0994018100398291</v>
      </c>
      <c r="C22" s="29">
        <f>C8/C$5</f>
        <v>1.0748807130532225</v>
      </c>
      <c r="D22" s="20">
        <f t="shared" si="0"/>
        <v>1.1024162381339557</v>
      </c>
      <c r="E22" s="29">
        <f t="shared" si="0"/>
        <v>1.287318420999733</v>
      </c>
      <c r="F22" s="20">
        <f t="shared" si="0"/>
        <v>0.42306014565566641</v>
      </c>
      <c r="G22" s="29">
        <f t="shared" si="0"/>
        <v>0.97826725873320042</v>
      </c>
      <c r="H22" s="20">
        <f t="shared" si="0"/>
        <v>0.7410214707288002</v>
      </c>
      <c r="I22" s="29">
        <f t="shared" si="0"/>
        <v>0.83866310920577669</v>
      </c>
    </row>
    <row r="23" spans="1:11" x14ac:dyDescent="0.25">
      <c r="A23" s="17" t="s">
        <v>8</v>
      </c>
      <c r="B23" s="20">
        <f>B9/B$5</f>
        <v>0.84181769246306482</v>
      </c>
      <c r="C23" s="29">
        <f t="shared" si="0"/>
        <v>0.87973051146021297</v>
      </c>
      <c r="D23" s="20">
        <f t="shared" si="0"/>
        <v>1.6315448032269304</v>
      </c>
      <c r="E23" s="29">
        <f t="shared" si="0"/>
        <v>1.1191893346340192</v>
      </c>
      <c r="F23" s="20">
        <f t="shared" si="0"/>
        <v>0.70863699659549728</v>
      </c>
      <c r="G23" s="29">
        <f t="shared" si="0"/>
        <v>0.87997874980460555</v>
      </c>
      <c r="H23" s="20">
        <f t="shared" si="0"/>
        <v>1.0678725731816001</v>
      </c>
      <c r="I23" s="29">
        <f t="shared" si="0"/>
        <v>0.89561594824922408</v>
      </c>
    </row>
    <row r="24" spans="1:11" x14ac:dyDescent="0.25">
      <c r="A24" s="17" t="s">
        <v>9</v>
      </c>
      <c r="B24" s="20"/>
      <c r="C24" s="29"/>
      <c r="D24" s="20">
        <f t="shared" si="0"/>
        <v>0.27762262019154621</v>
      </c>
      <c r="E24" s="29">
        <f t="shared" si="0"/>
        <v>1.1544419922426588</v>
      </c>
      <c r="F24" s="20">
        <f t="shared" si="0"/>
        <v>0.12015963593770587</v>
      </c>
      <c r="G24" s="29">
        <f t="shared" si="0"/>
        <v>0.86573106100762032</v>
      </c>
      <c r="H24" s="20">
        <f t="shared" si="0"/>
        <v>0.36669180607344048</v>
      </c>
      <c r="I24" s="29">
        <f t="shared" si="0"/>
        <v>0.89258147973925561</v>
      </c>
    </row>
    <row r="25" spans="1:11" x14ac:dyDescent="0.25">
      <c r="A25" s="17" t="s">
        <v>10</v>
      </c>
      <c r="B25" s="20">
        <f t="shared" si="0"/>
        <v>0.21628432828912006</v>
      </c>
      <c r="C25" s="29">
        <f t="shared" si="0"/>
        <v>1.017246597286753</v>
      </c>
      <c r="D25" s="20">
        <f t="shared" si="0"/>
        <v>0.29077510744115814</v>
      </c>
      <c r="E25" s="29">
        <f t="shared" si="0"/>
        <v>1.2430438853430656</v>
      </c>
      <c r="F25" s="20">
        <f t="shared" si="0"/>
        <v>8.6181011151802558E-2</v>
      </c>
      <c r="G25" s="29">
        <f t="shared" si="0"/>
        <v>1.0235412675123612</v>
      </c>
      <c r="H25" s="20">
        <f t="shared" si="0"/>
        <v>0.41104841720363322</v>
      </c>
      <c r="I25" s="29">
        <f t="shared" si="0"/>
        <v>0.95114432414891303</v>
      </c>
    </row>
    <row r="26" spans="1:11" x14ac:dyDescent="0.25">
      <c r="A26" s="17" t="s">
        <v>4</v>
      </c>
      <c r="B26" s="20">
        <f t="shared" si="0"/>
        <v>0.35522355063744621</v>
      </c>
      <c r="C26" s="29">
        <f t="shared" si="0"/>
        <v>0.74491255436661874</v>
      </c>
      <c r="D26" s="20">
        <f t="shared" si="0"/>
        <v>0.33051247056587435</v>
      </c>
      <c r="E26" s="29">
        <f t="shared" si="0"/>
        <v>1.1514059872447528</v>
      </c>
      <c r="F26" s="20">
        <f t="shared" si="0"/>
        <v>7.6915883492766873E-2</v>
      </c>
      <c r="G26" s="29">
        <f t="shared" si="0"/>
        <v>0.94573057987402109</v>
      </c>
      <c r="H26" s="20">
        <f t="shared" si="0"/>
        <v>0.4288093640233438</v>
      </c>
      <c r="I26" s="29">
        <f t="shared" si="0"/>
        <v>0.96822582830714965</v>
      </c>
    </row>
    <row r="27" spans="1:11" ht="15.75" thickBot="1" x14ac:dyDescent="0.3">
      <c r="A27" s="18" t="s">
        <v>5</v>
      </c>
      <c r="B27" s="21">
        <f t="shared" si="0"/>
        <v>0.95026181702944479</v>
      </c>
      <c r="C27" s="30">
        <f>C13/C$5</f>
        <v>0.68827187728181072</v>
      </c>
      <c r="D27" s="21">
        <f t="shared" si="0"/>
        <v>0.29863900826795348</v>
      </c>
      <c r="E27" s="30">
        <f t="shared" si="0"/>
        <v>1.4000891681676129</v>
      </c>
      <c r="F27" s="21">
        <f>F13/F$5</f>
        <v>0.12415938304025496</v>
      </c>
      <c r="G27" s="30">
        <f>G13/G$5</f>
        <v>1.0737419191015645</v>
      </c>
      <c r="H27" s="21">
        <f t="shared" si="0"/>
        <v>0.65047415025438826</v>
      </c>
      <c r="I27" s="30">
        <f t="shared" si="0"/>
        <v>1.1184788067787741</v>
      </c>
    </row>
    <row r="28" spans="1:11" ht="15.75" thickBot="1" x14ac:dyDescent="0.3"/>
    <row r="29" spans="1:11" x14ac:dyDescent="0.25">
      <c r="A29" s="34" t="s">
        <v>22</v>
      </c>
      <c r="B29" s="32" t="s">
        <v>14</v>
      </c>
      <c r="C29" s="33"/>
      <c r="D29" s="32" t="s">
        <v>15</v>
      </c>
      <c r="E29" s="33"/>
      <c r="F29" s="32" t="s">
        <v>16</v>
      </c>
      <c r="G29" s="33"/>
      <c r="H29" s="36" t="s">
        <v>17</v>
      </c>
      <c r="I29" s="33"/>
    </row>
    <row r="30" spans="1:11" ht="15.75" thickBot="1" x14ac:dyDescent="0.3">
      <c r="A30" s="35"/>
      <c r="B30" s="12" t="s">
        <v>11</v>
      </c>
      <c r="C30" s="13" t="s">
        <v>13</v>
      </c>
      <c r="D30" s="2" t="s">
        <v>11</v>
      </c>
      <c r="E30" s="3" t="s">
        <v>13</v>
      </c>
      <c r="F30" s="2" t="s">
        <v>11</v>
      </c>
      <c r="G30" s="3" t="s">
        <v>13</v>
      </c>
      <c r="H30" s="4" t="s">
        <v>11</v>
      </c>
      <c r="I30" s="3" t="s">
        <v>13</v>
      </c>
      <c r="K30" s="14" t="s">
        <v>23</v>
      </c>
    </row>
    <row r="31" spans="1:11" x14ac:dyDescent="0.25">
      <c r="A31" s="17" t="s">
        <v>0</v>
      </c>
      <c r="B31" s="19">
        <f>B17/$C17</f>
        <v>0.49275324621878402</v>
      </c>
      <c r="C31" s="16"/>
      <c r="D31" s="19">
        <f>D17/$E17</f>
        <v>0.2743816032522931</v>
      </c>
      <c r="E31" s="16"/>
      <c r="F31" s="19">
        <f>F17/$G17</f>
        <v>0.12737921032243021</v>
      </c>
      <c r="G31" s="16"/>
      <c r="H31" s="19">
        <f>H17/$I17</f>
        <v>0.52159527450198861</v>
      </c>
      <c r="I31" s="31"/>
      <c r="K31" s="1">
        <f>AVERAGE(B31,D31,F31,H31)</f>
        <v>0.35402733357387395</v>
      </c>
    </row>
    <row r="32" spans="1:11" x14ac:dyDescent="0.25">
      <c r="A32" s="17" t="s">
        <v>1</v>
      </c>
      <c r="B32" s="20">
        <f t="shared" ref="B32:B41" si="2">B18/$C18</f>
        <v>0.53995135412918582</v>
      </c>
      <c r="C32" s="7"/>
      <c r="D32" s="20">
        <f t="shared" ref="D32:D41" si="3">D18/$E18</f>
        <v>0.30732566396505273</v>
      </c>
      <c r="E32" s="7"/>
      <c r="F32" s="20">
        <f t="shared" ref="F32:F41" si="4">F18/$G18</f>
        <v>0.16172686035157366</v>
      </c>
      <c r="G32" s="7"/>
      <c r="H32" s="20">
        <f t="shared" ref="H32:H41" si="5">H18/$I18</f>
        <v>0.49554711493406717</v>
      </c>
      <c r="I32" s="22"/>
      <c r="K32" s="1">
        <f t="shared" ref="K32:K41" si="6">AVERAGE(B32,D32,F32,H32)</f>
        <v>0.37613774834496982</v>
      </c>
    </row>
    <row r="33" spans="1:11" x14ac:dyDescent="0.25">
      <c r="A33" s="17" t="s">
        <v>2</v>
      </c>
      <c r="B33" s="20">
        <f t="shared" si="2"/>
        <v>1</v>
      </c>
      <c r="C33" s="7"/>
      <c r="D33" s="20">
        <f t="shared" si="3"/>
        <v>1</v>
      </c>
      <c r="E33" s="7"/>
      <c r="F33" s="20">
        <f t="shared" si="4"/>
        <v>1</v>
      </c>
      <c r="G33" s="7"/>
      <c r="H33" s="20">
        <f t="shared" si="5"/>
        <v>1</v>
      </c>
      <c r="I33" s="22"/>
      <c r="K33" s="1">
        <f t="shared" si="6"/>
        <v>1</v>
      </c>
    </row>
    <row r="34" spans="1:11" x14ac:dyDescent="0.25">
      <c r="A34" s="17" t="s">
        <v>6</v>
      </c>
      <c r="B34" s="20"/>
      <c r="C34" s="7"/>
      <c r="D34" s="20">
        <f t="shared" si="3"/>
        <v>0.62368354826136874</v>
      </c>
      <c r="E34" s="7"/>
      <c r="F34" s="20">
        <f>F20/$G20</f>
        <v>0.48566877085455384</v>
      </c>
      <c r="G34" s="7"/>
      <c r="H34" s="20">
        <f t="shared" si="5"/>
        <v>1.2617877723015385</v>
      </c>
      <c r="I34" s="22"/>
      <c r="K34" s="1">
        <f t="shared" si="6"/>
        <v>0.79038003047248695</v>
      </c>
    </row>
    <row r="35" spans="1:11" x14ac:dyDescent="0.25">
      <c r="A35" s="17" t="s">
        <v>7</v>
      </c>
      <c r="B35" s="20">
        <f t="shared" si="2"/>
        <v>0.74466028047248156</v>
      </c>
      <c r="C35" s="7"/>
      <c r="D35" s="20">
        <f t="shared" si="3"/>
        <v>0.96717340583140565</v>
      </c>
      <c r="E35" s="7"/>
      <c r="F35" s="20">
        <f t="shared" si="4"/>
        <v>0.56173700069465859</v>
      </c>
      <c r="G35" s="7"/>
      <c r="H35" s="20">
        <f t="shared" si="5"/>
        <v>0.94357644452678568</v>
      </c>
      <c r="I35" s="22"/>
      <c r="K35" s="1">
        <f t="shared" si="6"/>
        <v>0.80428678288133293</v>
      </c>
    </row>
    <row r="36" spans="1:11" x14ac:dyDescent="0.25">
      <c r="A36" s="17" t="s">
        <v>3</v>
      </c>
      <c r="B36" s="20">
        <f t="shared" si="2"/>
        <v>1.0228128541975172</v>
      </c>
      <c r="C36" s="7"/>
      <c r="D36" s="20">
        <f t="shared" si="3"/>
        <v>0.85636639711705353</v>
      </c>
      <c r="E36" s="7"/>
      <c r="F36" s="20">
        <f t="shared" si="4"/>
        <v>0.43245865777364856</v>
      </c>
      <c r="G36" s="7"/>
      <c r="H36" s="20">
        <f t="shared" si="5"/>
        <v>0.88357465899573884</v>
      </c>
      <c r="I36" s="22"/>
      <c r="K36" s="1">
        <f t="shared" si="6"/>
        <v>0.79880314202098945</v>
      </c>
    </row>
    <row r="37" spans="1:11" x14ac:dyDescent="0.25">
      <c r="A37" s="17" t="s">
        <v>8</v>
      </c>
      <c r="B37" s="20">
        <f t="shared" si="2"/>
        <v>0.9569040535672465</v>
      </c>
      <c r="C37" s="7"/>
      <c r="D37" s="20">
        <f t="shared" si="3"/>
        <v>1.4577915931985308</v>
      </c>
      <c r="E37" s="7"/>
      <c r="F37" s="20">
        <f t="shared" si="4"/>
        <v>0.80528876038523234</v>
      </c>
      <c r="G37" s="7"/>
      <c r="H37" s="20">
        <f t="shared" si="5"/>
        <v>1.1923331370651764</v>
      </c>
      <c r="I37" s="22"/>
      <c r="K37" s="1">
        <f t="shared" si="6"/>
        <v>1.1030793860540467</v>
      </c>
    </row>
    <row r="38" spans="1:11" x14ac:dyDescent="0.25">
      <c r="A38" s="17" t="s">
        <v>9</v>
      </c>
      <c r="B38" s="20"/>
      <c r="C38" s="7"/>
      <c r="D38" s="20">
        <f t="shared" si="3"/>
        <v>0.24048208749945674</v>
      </c>
      <c r="E38" s="7"/>
      <c r="F38" s="20">
        <f t="shared" si="4"/>
        <v>0.13879556983649477</v>
      </c>
      <c r="G38" s="7"/>
      <c r="H38" s="20">
        <f t="shared" si="5"/>
        <v>0.41082166098781248</v>
      </c>
      <c r="I38" s="22"/>
      <c r="K38" s="1">
        <f t="shared" si="6"/>
        <v>0.26336643944125465</v>
      </c>
    </row>
    <row r="39" spans="1:11" x14ac:dyDescent="0.25">
      <c r="A39" s="17" t="s">
        <v>10</v>
      </c>
      <c r="B39" s="20">
        <f t="shared" si="2"/>
        <v>0.21261740158777978</v>
      </c>
      <c r="C39" s="7"/>
      <c r="D39" s="20">
        <f t="shared" si="3"/>
        <v>0.23392183564050725</v>
      </c>
      <c r="E39" s="7"/>
      <c r="F39" s="20">
        <f t="shared" si="4"/>
        <v>8.4198863189228229E-2</v>
      </c>
      <c r="G39" s="7"/>
      <c r="H39" s="20">
        <f t="shared" si="5"/>
        <v>0.43216198295820213</v>
      </c>
      <c r="I39" s="22"/>
      <c r="K39" s="1">
        <f t="shared" si="6"/>
        <v>0.24072502084392933</v>
      </c>
    </row>
    <row r="40" spans="1:11" x14ac:dyDescent="0.25">
      <c r="A40" s="17" t="s">
        <v>4</v>
      </c>
      <c r="B40" s="20">
        <f t="shared" si="2"/>
        <v>0.47686610804872831</v>
      </c>
      <c r="C40" s="7"/>
      <c r="D40" s="20">
        <f t="shared" si="3"/>
        <v>0.28705120020851321</v>
      </c>
      <c r="E40" s="7"/>
      <c r="F40" s="20">
        <f t="shared" si="4"/>
        <v>8.1329593363696343E-2</v>
      </c>
      <c r="G40" s="7"/>
      <c r="H40" s="20">
        <f>H26/$I26</f>
        <v>0.44288155870937257</v>
      </c>
      <c r="I40" s="22"/>
      <c r="K40" s="1">
        <f t="shared" si="6"/>
        <v>0.32203211508257762</v>
      </c>
    </row>
    <row r="41" spans="1:11" ht="15.75" thickBot="1" x14ac:dyDescent="0.3">
      <c r="A41" s="18" t="s">
        <v>5</v>
      </c>
      <c r="B41" s="21">
        <f t="shared" si="2"/>
        <v>1.3806489098207961</v>
      </c>
      <c r="C41" s="10"/>
      <c r="D41" s="21">
        <f t="shared" si="3"/>
        <v>0.21329999192751534</v>
      </c>
      <c r="E41" s="10"/>
      <c r="F41" s="21">
        <f t="shared" si="4"/>
        <v>0.11563242603412861</v>
      </c>
      <c r="G41" s="10"/>
      <c r="H41" s="21">
        <f t="shared" si="5"/>
        <v>0.58157038498365277</v>
      </c>
      <c r="I41" s="23"/>
      <c r="K41" s="1">
        <f t="shared" si="6"/>
        <v>0.57278792819152324</v>
      </c>
    </row>
  </sheetData>
  <mergeCells count="15">
    <mergeCell ref="F29:G29"/>
    <mergeCell ref="H29:I29"/>
    <mergeCell ref="A29:A30"/>
    <mergeCell ref="B29:C29"/>
    <mergeCell ref="D29:E29"/>
    <mergeCell ref="H15:I15"/>
    <mergeCell ref="A1:A2"/>
    <mergeCell ref="B1:C1"/>
    <mergeCell ref="D1:E1"/>
    <mergeCell ref="F1:G1"/>
    <mergeCell ref="H1:I1"/>
    <mergeCell ref="A15:A16"/>
    <mergeCell ref="B15:C15"/>
    <mergeCell ref="D15:E15"/>
    <mergeCell ref="F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workbookViewId="0">
      <selection activeCell="B47" sqref="B47"/>
    </sheetView>
  </sheetViews>
  <sheetFormatPr defaultRowHeight="15" x14ac:dyDescent="0.25"/>
  <cols>
    <col min="1" max="1" width="28.7109375" style="1" customWidth="1"/>
    <col min="2" max="8" width="19.140625" style="11" customWidth="1"/>
    <col min="9" max="9" width="19.140625" style="24" customWidth="1"/>
    <col min="10" max="16384" width="9.140625" style="1"/>
  </cols>
  <sheetData>
    <row r="1" spans="1:9" x14ac:dyDescent="0.25">
      <c r="A1" s="34" t="s">
        <v>12</v>
      </c>
      <c r="B1" s="32" t="s">
        <v>14</v>
      </c>
      <c r="C1" s="33"/>
      <c r="D1" s="32" t="s">
        <v>15</v>
      </c>
      <c r="E1" s="33"/>
      <c r="F1" s="32" t="s">
        <v>16</v>
      </c>
      <c r="G1" s="33"/>
      <c r="H1" s="36" t="s">
        <v>17</v>
      </c>
      <c r="I1" s="33"/>
    </row>
    <row r="2" spans="1:9" ht="15.75" thickBot="1" x14ac:dyDescent="0.3">
      <c r="A2" s="35"/>
      <c r="B2" s="12" t="s">
        <v>18</v>
      </c>
      <c r="C2" s="13" t="s">
        <v>13</v>
      </c>
      <c r="D2" s="2" t="s">
        <v>18</v>
      </c>
      <c r="E2" s="3" t="s">
        <v>13</v>
      </c>
      <c r="F2" s="2" t="s">
        <v>18</v>
      </c>
      <c r="G2" s="3" t="s">
        <v>13</v>
      </c>
      <c r="H2" s="4" t="s">
        <v>18</v>
      </c>
      <c r="I2" s="3" t="s">
        <v>13</v>
      </c>
    </row>
    <row r="3" spans="1:9" x14ac:dyDescent="0.25">
      <c r="A3" s="17" t="s">
        <v>0</v>
      </c>
      <c r="B3" s="19">
        <v>1276045.4099999999</v>
      </c>
      <c r="C3" s="15">
        <v>714156.42</v>
      </c>
      <c r="D3" s="7">
        <v>202127.88</v>
      </c>
      <c r="E3" s="6">
        <v>4862161</v>
      </c>
      <c r="F3" s="5">
        <v>71243.28</v>
      </c>
      <c r="G3" s="6">
        <v>2267374.77</v>
      </c>
      <c r="H3" s="7">
        <v>69225.55</v>
      </c>
      <c r="I3" s="22">
        <v>1599820.5</v>
      </c>
    </row>
    <row r="4" spans="1:9" x14ac:dyDescent="0.25">
      <c r="A4" s="17" t="s">
        <v>1</v>
      </c>
      <c r="B4" s="20">
        <v>2215375.88</v>
      </c>
      <c r="C4" s="6">
        <v>734768</v>
      </c>
      <c r="D4" s="7">
        <v>322289.94</v>
      </c>
      <c r="E4" s="6">
        <v>4009038.79</v>
      </c>
      <c r="F4" s="5">
        <v>136979</v>
      </c>
      <c r="G4" s="6">
        <v>2536239.14</v>
      </c>
      <c r="H4" s="7">
        <v>93883.06</v>
      </c>
      <c r="I4" s="22">
        <v>1592076.57</v>
      </c>
    </row>
    <row r="5" spans="1:9" x14ac:dyDescent="0.25">
      <c r="A5" s="17" t="s">
        <v>2</v>
      </c>
      <c r="B5" s="20">
        <v>5569188</v>
      </c>
      <c r="C5" s="6">
        <v>582733.5</v>
      </c>
      <c r="D5" s="7">
        <v>699954.85</v>
      </c>
      <c r="E5" s="6">
        <v>2404310.9300000002</v>
      </c>
      <c r="F5" s="5">
        <v>361581.31</v>
      </c>
      <c r="G5" s="6">
        <v>2081750.27</v>
      </c>
      <c r="H5" s="7">
        <v>331499.92</v>
      </c>
      <c r="I5" s="22">
        <v>1475082.04</v>
      </c>
    </row>
    <row r="6" spans="1:9" x14ac:dyDescent="0.25">
      <c r="A6" s="17" t="s">
        <v>6</v>
      </c>
      <c r="B6" s="5"/>
      <c r="C6" s="6"/>
      <c r="D6" s="7">
        <v>1048082</v>
      </c>
      <c r="E6" s="6">
        <v>2860570.43</v>
      </c>
      <c r="F6" s="5">
        <v>251280.5</v>
      </c>
      <c r="G6" s="6">
        <v>1845781.78</v>
      </c>
      <c r="H6" s="7">
        <v>377454.94</v>
      </c>
      <c r="I6" s="22">
        <v>1452970.75</v>
      </c>
    </row>
    <row r="7" spans="1:9" x14ac:dyDescent="0.25">
      <c r="A7" s="17" t="s">
        <v>7</v>
      </c>
      <c r="B7" s="20">
        <v>8863345.2200000007</v>
      </c>
      <c r="C7" s="6">
        <v>647454</v>
      </c>
      <c r="D7" s="7">
        <v>993664</v>
      </c>
      <c r="E7" s="6">
        <v>2874482.9</v>
      </c>
      <c r="F7" s="5">
        <v>301960.46999999997</v>
      </c>
      <c r="G7" s="6">
        <v>1890861.45</v>
      </c>
      <c r="H7" s="7">
        <v>374692.45</v>
      </c>
      <c r="I7" s="22">
        <v>1395001.88</v>
      </c>
    </row>
    <row r="8" spans="1:9" x14ac:dyDescent="0.25">
      <c r="A8" s="17" t="s">
        <v>3</v>
      </c>
      <c r="B8" s="20">
        <v>10556390.359999999</v>
      </c>
      <c r="C8" s="6">
        <v>626369</v>
      </c>
      <c r="D8" s="7">
        <v>927563.73</v>
      </c>
      <c r="E8" s="6">
        <v>3095113.75</v>
      </c>
      <c r="F8" s="5">
        <v>376628.8</v>
      </c>
      <c r="G8" s="6">
        <v>2036508.13</v>
      </c>
      <c r="H8" s="7">
        <v>348816.13</v>
      </c>
      <c r="I8" s="22">
        <v>1237096.8899999999</v>
      </c>
    </row>
    <row r="9" spans="1:9" x14ac:dyDescent="0.25">
      <c r="A9" s="17" t="s">
        <v>8</v>
      </c>
      <c r="B9" s="20">
        <v>6966931.5999999996</v>
      </c>
      <c r="C9" s="6">
        <v>512648.44</v>
      </c>
      <c r="D9" s="7">
        <v>593986.06000000006</v>
      </c>
      <c r="E9" s="6">
        <v>2690879.15</v>
      </c>
      <c r="F9" s="5">
        <v>227370.5</v>
      </c>
      <c r="G9" s="6">
        <v>1831896</v>
      </c>
      <c r="H9" s="7">
        <v>294413.32</v>
      </c>
      <c r="I9" s="22">
        <v>1321107</v>
      </c>
    </row>
    <row r="10" spans="1:9" x14ac:dyDescent="0.25">
      <c r="A10" s="17" t="s">
        <v>9</v>
      </c>
      <c r="B10" s="5"/>
      <c r="C10" s="6"/>
      <c r="D10" s="7">
        <v>735791</v>
      </c>
      <c r="E10" s="6">
        <v>2775637.5</v>
      </c>
      <c r="F10" s="5">
        <v>352264</v>
      </c>
      <c r="G10" s="6">
        <v>1802235.87</v>
      </c>
      <c r="H10" s="7">
        <v>349109.57</v>
      </c>
      <c r="I10" s="22">
        <v>1316630.9099999999</v>
      </c>
    </row>
    <row r="11" spans="1:9" x14ac:dyDescent="0.25">
      <c r="A11" s="17" t="s">
        <v>10</v>
      </c>
      <c r="B11" s="20">
        <v>10768480.550000001</v>
      </c>
      <c r="C11" s="6">
        <v>592783.67000000004</v>
      </c>
      <c r="D11" s="7">
        <v>847939.2</v>
      </c>
      <c r="E11" s="6">
        <v>2988664</v>
      </c>
      <c r="F11" s="5">
        <v>354286.56</v>
      </c>
      <c r="G11" s="6">
        <v>2130757.31</v>
      </c>
      <c r="H11" s="7">
        <v>322561</v>
      </c>
      <c r="I11" s="22">
        <v>1403015.91</v>
      </c>
    </row>
    <row r="12" spans="1:9" x14ac:dyDescent="0.25">
      <c r="A12" s="17" t="s">
        <v>4</v>
      </c>
      <c r="B12" s="20">
        <v>6009959.8399999999</v>
      </c>
      <c r="C12" s="6">
        <v>434085.5</v>
      </c>
      <c r="D12" s="7">
        <v>777836.85</v>
      </c>
      <c r="E12" s="6">
        <v>2768338</v>
      </c>
      <c r="F12" s="5">
        <v>223248.67</v>
      </c>
      <c r="G12" s="6">
        <v>1968774.89</v>
      </c>
      <c r="H12" s="7">
        <v>226601.61</v>
      </c>
      <c r="I12" s="22">
        <v>1428212.53</v>
      </c>
    </row>
    <row r="13" spans="1:9" ht="15.75" thickBot="1" x14ac:dyDescent="0.3">
      <c r="A13" s="18" t="s">
        <v>5</v>
      </c>
      <c r="B13" s="21">
        <v>3379178.62</v>
      </c>
      <c r="C13" s="9">
        <v>401079.08</v>
      </c>
      <c r="D13" s="10">
        <v>546865.53</v>
      </c>
      <c r="E13" s="9">
        <v>3366249.69</v>
      </c>
      <c r="F13" s="8">
        <v>101435.22</v>
      </c>
      <c r="G13" s="9">
        <v>2235262.5299999998</v>
      </c>
      <c r="H13" s="10">
        <v>118439.76</v>
      </c>
      <c r="I13" s="23">
        <v>1649848</v>
      </c>
    </row>
    <row r="14" spans="1:9" ht="15.75" thickBot="1" x14ac:dyDescent="0.3"/>
    <row r="15" spans="1:9" x14ac:dyDescent="0.25">
      <c r="A15" s="37" t="s">
        <v>12</v>
      </c>
      <c r="B15" s="32" t="s">
        <v>14</v>
      </c>
      <c r="C15" s="33"/>
      <c r="D15" s="32" t="s">
        <v>15</v>
      </c>
      <c r="E15" s="33"/>
      <c r="F15" s="32" t="s">
        <v>16</v>
      </c>
      <c r="G15" s="33"/>
      <c r="H15" s="32" t="s">
        <v>17</v>
      </c>
      <c r="I15" s="33"/>
    </row>
    <row r="16" spans="1:9" ht="15.75" thickBot="1" x14ac:dyDescent="0.3">
      <c r="A16" s="38"/>
      <c r="B16" s="2" t="s">
        <v>18</v>
      </c>
      <c r="C16" s="3" t="s">
        <v>13</v>
      </c>
      <c r="D16" s="2" t="s">
        <v>18</v>
      </c>
      <c r="E16" s="3" t="s">
        <v>13</v>
      </c>
      <c r="F16" s="2" t="s">
        <v>18</v>
      </c>
      <c r="G16" s="3" t="s">
        <v>13</v>
      </c>
      <c r="H16" s="2" t="s">
        <v>18</v>
      </c>
      <c r="I16" s="3" t="s">
        <v>13</v>
      </c>
    </row>
    <row r="17" spans="1:11" x14ac:dyDescent="0.25">
      <c r="A17" s="17" t="s">
        <v>0</v>
      </c>
      <c r="B17" s="19">
        <f>B3/B$5</f>
        <v>0.22912593541464213</v>
      </c>
      <c r="C17" s="39">
        <f t="shared" ref="B17:I27" si="0">C3/C$5</f>
        <v>1.2255283418578133</v>
      </c>
      <c r="D17" s="19">
        <f t="shared" si="0"/>
        <v>0.28877274012745252</v>
      </c>
      <c r="E17" s="39">
        <f t="shared" si="0"/>
        <v>2.0222679767961624</v>
      </c>
      <c r="F17" s="19">
        <f t="shared" si="0"/>
        <v>0.19703252914261526</v>
      </c>
      <c r="G17" s="39">
        <f t="shared" si="0"/>
        <v>1.0891675157558645</v>
      </c>
      <c r="H17" s="19">
        <f t="shared" si="0"/>
        <v>0.20882523893218438</v>
      </c>
      <c r="I17" s="39">
        <f t="shared" si="0"/>
        <v>1.0845637439935205</v>
      </c>
    </row>
    <row r="18" spans="1:11" x14ac:dyDescent="0.25">
      <c r="A18" s="17" t="s">
        <v>1</v>
      </c>
      <c r="B18" s="20">
        <f>B4/B$5</f>
        <v>0.39779154160355151</v>
      </c>
      <c r="C18" s="29">
        <f t="shared" si="0"/>
        <v>1.2608988499888887</v>
      </c>
      <c r="D18" s="20">
        <f t="shared" si="0"/>
        <v>0.46044389863146173</v>
      </c>
      <c r="E18" s="29">
        <f t="shared" si="0"/>
        <v>1.6674377427548439</v>
      </c>
      <c r="F18" s="20">
        <f t="shared" si="0"/>
        <v>0.37883318692550783</v>
      </c>
      <c r="G18" s="29">
        <f t="shared" si="0"/>
        <v>1.21832055292588</v>
      </c>
      <c r="H18" s="20">
        <f t="shared" si="0"/>
        <v>0.28320688584178239</v>
      </c>
      <c r="I18" s="29">
        <f t="shared" si="0"/>
        <v>1.0793139139569485</v>
      </c>
    </row>
    <row r="19" spans="1:11" x14ac:dyDescent="0.25">
      <c r="A19" s="17" t="s">
        <v>2</v>
      </c>
      <c r="B19" s="20">
        <f>B5/B$5</f>
        <v>1</v>
      </c>
      <c r="C19" s="29">
        <f t="shared" si="0"/>
        <v>1</v>
      </c>
      <c r="D19" s="20">
        <f t="shared" si="0"/>
        <v>1</v>
      </c>
      <c r="E19" s="29">
        <f t="shared" si="0"/>
        <v>1</v>
      </c>
      <c r="F19" s="20">
        <f t="shared" si="0"/>
        <v>1</v>
      </c>
      <c r="G19" s="29">
        <f t="shared" si="0"/>
        <v>1</v>
      </c>
      <c r="H19" s="20">
        <f t="shared" si="0"/>
        <v>1</v>
      </c>
      <c r="I19" s="29">
        <f t="shared" si="0"/>
        <v>1</v>
      </c>
    </row>
    <row r="20" spans="1:11" x14ac:dyDescent="0.25">
      <c r="A20" s="17" t="s">
        <v>6</v>
      </c>
      <c r="B20" s="20"/>
      <c r="C20" s="29"/>
      <c r="D20" s="20">
        <f>D6/D$5</f>
        <v>1.4973565794993777</v>
      </c>
      <c r="E20" s="29">
        <f t="shared" si="0"/>
        <v>1.1897672610921417</v>
      </c>
      <c r="F20" s="20">
        <f t="shared" si="0"/>
        <v>0.69494880695022654</v>
      </c>
      <c r="G20" s="29">
        <f t="shared" si="0"/>
        <v>0.88664899272476139</v>
      </c>
      <c r="H20" s="20">
        <f t="shared" si="0"/>
        <v>1.1386275447668284</v>
      </c>
      <c r="I20" s="29">
        <f t="shared" si="0"/>
        <v>0.98501012865697968</v>
      </c>
    </row>
    <row r="21" spans="1:11" x14ac:dyDescent="0.25">
      <c r="A21" s="17" t="s">
        <v>7</v>
      </c>
      <c r="B21" s="20">
        <f>B7/B$5</f>
        <v>1.5914968609427445</v>
      </c>
      <c r="C21" s="29">
        <f t="shared" si="0"/>
        <v>1.1110636337193589</v>
      </c>
      <c r="D21" s="20">
        <f t="shared" si="0"/>
        <v>1.4196115649459391</v>
      </c>
      <c r="E21" s="29">
        <f t="shared" si="0"/>
        <v>1.1955537298164676</v>
      </c>
      <c r="F21" s="20">
        <f t="shared" si="0"/>
        <v>0.83511083578960421</v>
      </c>
      <c r="G21" s="29">
        <f t="shared" si="0"/>
        <v>0.90830368908754844</v>
      </c>
      <c r="H21" s="20">
        <f t="shared" si="0"/>
        <v>1.1302942395883535</v>
      </c>
      <c r="I21" s="29">
        <f t="shared" si="0"/>
        <v>0.94571138565282775</v>
      </c>
    </row>
    <row r="22" spans="1:11" x14ac:dyDescent="0.25">
      <c r="A22" s="17" t="s">
        <v>3</v>
      </c>
      <c r="B22" s="20">
        <f t="shared" si="0"/>
        <v>1.8954990135007113</v>
      </c>
      <c r="C22" s="29">
        <f>C8/C$5</f>
        <v>1.0748807130532225</v>
      </c>
      <c r="D22" s="20">
        <f t="shared" si="0"/>
        <v>1.3251765167424727</v>
      </c>
      <c r="E22" s="29">
        <f t="shared" si="0"/>
        <v>1.287318420999733</v>
      </c>
      <c r="F22" s="20">
        <f t="shared" si="0"/>
        <v>1.041615784842419</v>
      </c>
      <c r="G22" s="29">
        <f t="shared" si="0"/>
        <v>0.97826725873320042</v>
      </c>
      <c r="H22" s="20">
        <f t="shared" si="0"/>
        <v>1.0522359402077683</v>
      </c>
      <c r="I22" s="29">
        <f t="shared" si="0"/>
        <v>0.83866310920577669</v>
      </c>
    </row>
    <row r="23" spans="1:11" x14ac:dyDescent="0.25">
      <c r="A23" s="17" t="s">
        <v>8</v>
      </c>
      <c r="B23" s="20">
        <f>B9/B$5</f>
        <v>1.2509779881735004</v>
      </c>
      <c r="C23" s="29">
        <f>C9/C$5</f>
        <v>0.87973051146021297</v>
      </c>
      <c r="D23" s="20">
        <f>D9/D$5</f>
        <v>0.84860624938880003</v>
      </c>
      <c r="E23" s="29">
        <f t="shared" si="0"/>
        <v>1.1191893346340192</v>
      </c>
      <c r="F23" s="20">
        <f t="shared" si="0"/>
        <v>0.62882260147793589</v>
      </c>
      <c r="G23" s="29">
        <f t="shared" si="0"/>
        <v>0.87997874980460555</v>
      </c>
      <c r="H23" s="20">
        <f t="shared" si="0"/>
        <v>0.88812485987930256</v>
      </c>
      <c r="I23" s="29">
        <f t="shared" si="0"/>
        <v>0.89561594824922408</v>
      </c>
    </row>
    <row r="24" spans="1:11" x14ac:dyDescent="0.25">
      <c r="A24" s="17" t="s">
        <v>9</v>
      </c>
      <c r="B24" s="20"/>
      <c r="C24" s="29"/>
      <c r="D24" s="20">
        <f t="shared" si="0"/>
        <v>1.0511978022582458</v>
      </c>
      <c r="E24" s="29">
        <f t="shared" si="0"/>
        <v>1.1544419922426588</v>
      </c>
      <c r="F24" s="20">
        <f t="shared" si="0"/>
        <v>0.9742317709950219</v>
      </c>
      <c r="G24" s="29">
        <f t="shared" si="0"/>
        <v>0.86573106100762032</v>
      </c>
      <c r="H24" s="20">
        <f t="shared" si="0"/>
        <v>1.053121128958342</v>
      </c>
      <c r="I24" s="29">
        <f t="shared" si="0"/>
        <v>0.89258147973925561</v>
      </c>
    </row>
    <row r="25" spans="1:11" x14ac:dyDescent="0.25">
      <c r="A25" s="17" t="s">
        <v>10</v>
      </c>
      <c r="B25" s="20">
        <f t="shared" si="0"/>
        <v>1.9335817986392272</v>
      </c>
      <c r="C25" s="29">
        <f t="shared" si="0"/>
        <v>1.017246597286753</v>
      </c>
      <c r="D25" s="20">
        <f t="shared" si="0"/>
        <v>1.2114198508660952</v>
      </c>
      <c r="E25" s="29">
        <f t="shared" si="0"/>
        <v>1.2430438853430656</v>
      </c>
      <c r="F25" s="20">
        <f t="shared" si="0"/>
        <v>0.97982542294567165</v>
      </c>
      <c r="G25" s="29">
        <f t="shared" si="0"/>
        <v>1.0235412675123612</v>
      </c>
      <c r="H25" s="20">
        <f t="shared" si="0"/>
        <v>0.97303492561928828</v>
      </c>
      <c r="I25" s="29">
        <f t="shared" si="0"/>
        <v>0.95114432414891303</v>
      </c>
    </row>
    <row r="26" spans="1:11" x14ac:dyDescent="0.25">
      <c r="A26" s="17" t="s">
        <v>4</v>
      </c>
      <c r="B26" s="20">
        <f t="shared" si="0"/>
        <v>1.0791447227136164</v>
      </c>
      <c r="C26" s="29">
        <f t="shared" si="0"/>
        <v>0.74491255436661874</v>
      </c>
      <c r="D26" s="20">
        <f t="shared" si="0"/>
        <v>1.1112671767328992</v>
      </c>
      <c r="E26" s="29">
        <f t="shared" si="0"/>
        <v>1.1514059872447528</v>
      </c>
      <c r="F26" s="20">
        <f t="shared" si="0"/>
        <v>0.61742314612444993</v>
      </c>
      <c r="G26" s="29">
        <f t="shared" si="0"/>
        <v>0.94573057987402109</v>
      </c>
      <c r="H26" s="20">
        <f t="shared" si="0"/>
        <v>0.68356459935193947</v>
      </c>
      <c r="I26" s="29">
        <f t="shared" si="0"/>
        <v>0.96822582830714965</v>
      </c>
    </row>
    <row r="27" spans="1:11" ht="15.75" thickBot="1" x14ac:dyDescent="0.3">
      <c r="A27" s="18" t="s">
        <v>5</v>
      </c>
      <c r="B27" s="21">
        <f>B13/B$5</f>
        <v>0.60676325166254041</v>
      </c>
      <c r="C27" s="30">
        <f>C13/C$5</f>
        <v>0.68827187728181072</v>
      </c>
      <c r="D27" s="21">
        <f t="shared" si="0"/>
        <v>0.78128686443132733</v>
      </c>
      <c r="E27" s="30">
        <f t="shared" si="0"/>
        <v>1.4000891681676129</v>
      </c>
      <c r="F27" s="21">
        <f t="shared" si="0"/>
        <v>0.28053225428051026</v>
      </c>
      <c r="G27" s="30">
        <f t="shared" si="0"/>
        <v>1.0737419191015645</v>
      </c>
      <c r="H27" s="21">
        <f t="shared" si="0"/>
        <v>0.35728443011388961</v>
      </c>
      <c r="I27" s="30">
        <f t="shared" si="0"/>
        <v>1.1184788067787741</v>
      </c>
    </row>
    <row r="28" spans="1:11" ht="15.75" thickBot="1" x14ac:dyDescent="0.3"/>
    <row r="29" spans="1:11" x14ac:dyDescent="0.25">
      <c r="A29" s="34" t="s">
        <v>12</v>
      </c>
      <c r="B29" s="32" t="s">
        <v>14</v>
      </c>
      <c r="C29" s="33"/>
      <c r="D29" s="32" t="s">
        <v>15</v>
      </c>
      <c r="E29" s="33"/>
      <c r="F29" s="32" t="s">
        <v>16</v>
      </c>
      <c r="G29" s="33"/>
      <c r="H29" s="36" t="s">
        <v>17</v>
      </c>
      <c r="I29" s="33"/>
    </row>
    <row r="30" spans="1:11" ht="15.75" thickBot="1" x14ac:dyDescent="0.3">
      <c r="A30" s="35"/>
      <c r="B30" s="12" t="s">
        <v>18</v>
      </c>
      <c r="C30" s="13" t="s">
        <v>13</v>
      </c>
      <c r="D30" s="12" t="s">
        <v>18</v>
      </c>
      <c r="E30" s="13" t="s">
        <v>13</v>
      </c>
      <c r="F30" s="12" t="s">
        <v>18</v>
      </c>
      <c r="G30" s="13" t="s">
        <v>13</v>
      </c>
      <c r="H30" s="14" t="s">
        <v>18</v>
      </c>
      <c r="I30" s="13" t="s">
        <v>13</v>
      </c>
      <c r="K30" s="14" t="s">
        <v>23</v>
      </c>
    </row>
    <row r="31" spans="1:11" x14ac:dyDescent="0.25">
      <c r="A31" s="17" t="s">
        <v>0</v>
      </c>
      <c r="B31" s="19">
        <f>B17/$C17</f>
        <v>0.18696094377328198</v>
      </c>
      <c r="C31" s="16"/>
      <c r="D31" s="19">
        <f>D17/$E17</f>
        <v>0.14279647575933493</v>
      </c>
      <c r="E31" s="16"/>
      <c r="F31" s="19">
        <f>F17/$G17</f>
        <v>0.1809019515293549</v>
      </c>
      <c r="G31" s="16"/>
      <c r="H31" s="19">
        <f>H17/$I17</f>
        <v>0.19254307558102549</v>
      </c>
      <c r="I31" s="31"/>
      <c r="K31" s="1">
        <f>AVERAGE(B31,D31,F31,H31)</f>
        <v>0.17580061166074931</v>
      </c>
    </row>
    <row r="32" spans="1:11" x14ac:dyDescent="0.25">
      <c r="A32" s="17" t="s">
        <v>1</v>
      </c>
      <c r="B32" s="20">
        <f t="shared" ref="B32:B41" si="1">B18/$C18</f>
        <v>0.31548251599012633</v>
      </c>
      <c r="C32" s="7"/>
      <c r="D32" s="20">
        <f t="shared" ref="D32:D41" si="2">D18/$E18</f>
        <v>0.27613858486299048</v>
      </c>
      <c r="E32" s="7"/>
      <c r="F32" s="20">
        <f t="shared" ref="F32:F41" si="3">F18/$G18</f>
        <v>0.31094705413588736</v>
      </c>
      <c r="G32" s="7"/>
      <c r="H32" s="20">
        <f t="shared" ref="H32:H41" si="4">H18/$I18</f>
        <v>0.26239528850647142</v>
      </c>
      <c r="I32" s="22"/>
      <c r="K32" s="1">
        <f t="shared" ref="K32:K41" si="5">AVERAGE(B32,D32,F32,H32)</f>
        <v>0.29124086087386891</v>
      </c>
    </row>
    <row r="33" spans="1:11" x14ac:dyDescent="0.25">
      <c r="A33" s="17" t="s">
        <v>2</v>
      </c>
      <c r="B33" s="20">
        <f t="shared" si="1"/>
        <v>1</v>
      </c>
      <c r="C33" s="7"/>
      <c r="D33" s="20">
        <f t="shared" si="2"/>
        <v>1</v>
      </c>
      <c r="E33" s="7"/>
      <c r="F33" s="20">
        <f t="shared" si="3"/>
        <v>1</v>
      </c>
      <c r="G33" s="7"/>
      <c r="H33" s="20">
        <f t="shared" si="4"/>
        <v>1</v>
      </c>
      <c r="I33" s="22"/>
      <c r="K33" s="1">
        <f t="shared" si="5"/>
        <v>1</v>
      </c>
    </row>
    <row r="34" spans="1:11" x14ac:dyDescent="0.25">
      <c r="A34" s="17" t="s">
        <v>6</v>
      </c>
      <c r="B34" s="20"/>
      <c r="C34" s="7"/>
      <c r="D34" s="20">
        <f t="shared" si="2"/>
        <v>1.2585289816471212</v>
      </c>
      <c r="E34" s="7"/>
      <c r="F34" s="20">
        <f>F20/$G20</f>
        <v>0.78379247329270518</v>
      </c>
      <c r="G34" s="7"/>
      <c r="H34" s="20">
        <f t="shared" si="4"/>
        <v>1.1559551639527805</v>
      </c>
      <c r="I34" s="22"/>
      <c r="K34" s="1">
        <f t="shared" si="5"/>
        <v>1.0660922062975358</v>
      </c>
    </row>
    <row r="35" spans="1:11" x14ac:dyDescent="0.25">
      <c r="A35" s="17" t="s">
        <v>7</v>
      </c>
      <c r="B35" s="20">
        <f t="shared" si="1"/>
        <v>1.4324083811609454</v>
      </c>
      <c r="C35" s="7"/>
      <c r="D35" s="20">
        <f t="shared" si="2"/>
        <v>1.1874092560974798</v>
      </c>
      <c r="E35" s="7"/>
      <c r="F35" s="20">
        <f t="shared" si="3"/>
        <v>0.91941808210481746</v>
      </c>
      <c r="G35" s="7"/>
      <c r="H35" s="20">
        <f t="shared" si="4"/>
        <v>1.1951788428645254</v>
      </c>
      <c r="I35" s="22"/>
      <c r="K35" s="1">
        <f t="shared" si="5"/>
        <v>1.1836036405569419</v>
      </c>
    </row>
    <row r="36" spans="1:11" x14ac:dyDescent="0.25">
      <c r="A36" s="17" t="s">
        <v>3</v>
      </c>
      <c r="B36" s="20">
        <f t="shared" si="1"/>
        <v>1.7634505768705293</v>
      </c>
      <c r="C36" s="7"/>
      <c r="D36" s="20">
        <f t="shared" si="2"/>
        <v>1.0294084937535029</v>
      </c>
      <c r="E36" s="7"/>
      <c r="F36" s="20">
        <f t="shared" si="3"/>
        <v>1.0647558482037427</v>
      </c>
      <c r="G36" s="7"/>
      <c r="H36" s="20">
        <f t="shared" si="4"/>
        <v>1.2546586688476706</v>
      </c>
      <c r="I36" s="22"/>
      <c r="K36" s="1">
        <f t="shared" si="5"/>
        <v>1.2780683969188613</v>
      </c>
    </row>
    <row r="37" spans="1:11" x14ac:dyDescent="0.25">
      <c r="A37" s="17" t="s">
        <v>8</v>
      </c>
      <c r="B37" s="20">
        <f t="shared" si="1"/>
        <v>1.4220013650510717</v>
      </c>
      <c r="C37" s="7"/>
      <c r="D37" s="20">
        <f t="shared" si="2"/>
        <v>0.75823296660193673</v>
      </c>
      <c r="E37" s="7"/>
      <c r="F37" s="20">
        <f t="shared" si="3"/>
        <v>0.71458839388742346</v>
      </c>
      <c r="G37" s="7"/>
      <c r="H37" s="20">
        <f t="shared" si="4"/>
        <v>0.99163582517197768</v>
      </c>
      <c r="I37" s="22"/>
      <c r="K37" s="1">
        <f t="shared" si="5"/>
        <v>0.97161463767810252</v>
      </c>
    </row>
    <row r="38" spans="1:11" x14ac:dyDescent="0.25">
      <c r="A38" s="17" t="s">
        <v>9</v>
      </c>
      <c r="B38" s="20"/>
      <c r="C38" s="7"/>
      <c r="D38" s="20">
        <f t="shared" si="2"/>
        <v>0.9105678841568754</v>
      </c>
      <c r="E38" s="7"/>
      <c r="F38" s="20">
        <f t="shared" si="3"/>
        <v>1.1253284245815531</v>
      </c>
      <c r="G38" s="7"/>
      <c r="H38" s="20">
        <f t="shared" si="4"/>
        <v>1.1798599375666901</v>
      </c>
      <c r="I38" s="22"/>
      <c r="K38" s="1">
        <f t="shared" si="5"/>
        <v>1.071918748768373</v>
      </c>
    </row>
    <row r="39" spans="1:11" x14ac:dyDescent="0.25">
      <c r="A39" s="17" t="s">
        <v>10</v>
      </c>
      <c r="B39" s="20">
        <f t="shared" si="1"/>
        <v>1.9007994755613493</v>
      </c>
      <c r="C39" s="7"/>
      <c r="D39" s="20">
        <f t="shared" si="2"/>
        <v>0.97455919710490135</v>
      </c>
      <c r="E39" s="7"/>
      <c r="F39" s="20">
        <f t="shared" si="3"/>
        <v>0.95728961210041141</v>
      </c>
      <c r="G39" s="7"/>
      <c r="H39" s="20">
        <f t="shared" si="4"/>
        <v>1.023015015612865</v>
      </c>
      <c r="I39" s="22"/>
      <c r="K39" s="1">
        <f t="shared" si="5"/>
        <v>1.2139158250948818</v>
      </c>
    </row>
    <row r="40" spans="1:11" x14ac:dyDescent="0.25">
      <c r="A40" s="17" t="s">
        <v>4</v>
      </c>
      <c r="B40" s="20">
        <f t="shared" si="1"/>
        <v>1.4486864483458561</v>
      </c>
      <c r="C40" s="7"/>
      <c r="D40" s="20">
        <f t="shared" si="2"/>
        <v>0.96513930711103613</v>
      </c>
      <c r="E40" s="7"/>
      <c r="F40" s="20">
        <f t="shared" si="3"/>
        <v>0.65285310559239362</v>
      </c>
      <c r="G40" s="7"/>
      <c r="H40" s="20">
        <f>H26/$I26</f>
        <v>0.70599707151696922</v>
      </c>
      <c r="I40" s="22"/>
      <c r="K40" s="1">
        <f t="shared" si="5"/>
        <v>0.94316898314156372</v>
      </c>
    </row>
    <row r="41" spans="1:11" ht="15.75" thickBot="1" x14ac:dyDescent="0.3">
      <c r="A41" s="18" t="s">
        <v>5</v>
      </c>
      <c r="B41" s="21">
        <f t="shared" si="1"/>
        <v>0.88157495851614343</v>
      </c>
      <c r="C41" s="10"/>
      <c r="D41" s="21">
        <f t="shared" si="2"/>
        <v>0.55802650445031865</v>
      </c>
      <c r="E41" s="10"/>
      <c r="F41" s="21">
        <f t="shared" si="3"/>
        <v>0.26126599817881835</v>
      </c>
      <c r="G41" s="10"/>
      <c r="H41" s="21">
        <f t="shared" si="4"/>
        <v>0.31943781853397024</v>
      </c>
      <c r="I41" s="23"/>
      <c r="K41" s="1">
        <f t="shared" si="5"/>
        <v>0.50507631991981272</v>
      </c>
    </row>
  </sheetData>
  <mergeCells count="15">
    <mergeCell ref="F29:G29"/>
    <mergeCell ref="H29:I29"/>
    <mergeCell ref="A29:A30"/>
    <mergeCell ref="B29:C29"/>
    <mergeCell ref="D29:E29"/>
    <mergeCell ref="H15:I15"/>
    <mergeCell ref="A1:A2"/>
    <mergeCell ref="B1:C1"/>
    <mergeCell ref="D1:E1"/>
    <mergeCell ref="F1:G1"/>
    <mergeCell ref="H1:I1"/>
    <mergeCell ref="A15:A16"/>
    <mergeCell ref="B15:C15"/>
    <mergeCell ref="D15:E15"/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C45" sqref="C45"/>
    </sheetView>
  </sheetViews>
  <sheetFormatPr defaultRowHeight="15" x14ac:dyDescent="0.25"/>
  <cols>
    <col min="1" max="1" width="28.7109375" style="1" customWidth="1"/>
    <col min="2" max="8" width="19.140625" style="11" customWidth="1"/>
    <col min="9" max="9" width="19.140625" style="24" customWidth="1"/>
    <col min="10" max="16384" width="9.140625" style="1"/>
  </cols>
  <sheetData>
    <row r="1" spans="1:9" x14ac:dyDescent="0.25">
      <c r="A1" s="34" t="s">
        <v>12</v>
      </c>
      <c r="B1" s="32" t="s">
        <v>14</v>
      </c>
      <c r="C1" s="33"/>
      <c r="D1" s="32" t="s">
        <v>15</v>
      </c>
      <c r="E1" s="33"/>
      <c r="F1" s="32" t="s">
        <v>16</v>
      </c>
      <c r="G1" s="33"/>
      <c r="H1" s="36" t="s">
        <v>17</v>
      </c>
      <c r="I1" s="33"/>
    </row>
    <row r="2" spans="1:9" ht="15.75" thickBot="1" x14ac:dyDescent="0.3">
      <c r="A2" s="35"/>
      <c r="B2" s="2" t="s">
        <v>19</v>
      </c>
      <c r="C2" s="3" t="s">
        <v>13</v>
      </c>
      <c r="D2" s="2" t="s">
        <v>19</v>
      </c>
      <c r="E2" s="3" t="s">
        <v>13</v>
      </c>
      <c r="F2" s="2" t="s">
        <v>19</v>
      </c>
      <c r="G2" s="3" t="s">
        <v>13</v>
      </c>
      <c r="H2" s="4" t="s">
        <v>19</v>
      </c>
      <c r="I2" s="3" t="s">
        <v>13</v>
      </c>
    </row>
    <row r="3" spans="1:9" x14ac:dyDescent="0.25">
      <c r="A3" s="17" t="s">
        <v>0</v>
      </c>
      <c r="B3" s="19">
        <v>3691773.52</v>
      </c>
      <c r="C3" s="15">
        <v>714156.42</v>
      </c>
      <c r="D3" s="7">
        <v>2960637.93</v>
      </c>
      <c r="E3" s="6">
        <v>4862161</v>
      </c>
      <c r="F3" s="5">
        <v>4150041.63</v>
      </c>
      <c r="G3" s="6">
        <v>2267374.77</v>
      </c>
      <c r="H3" s="7">
        <v>723095.89</v>
      </c>
      <c r="I3" s="22">
        <v>1599820.5</v>
      </c>
    </row>
    <row r="4" spans="1:9" x14ac:dyDescent="0.25">
      <c r="A4" s="17" t="s">
        <v>1</v>
      </c>
      <c r="B4" s="20">
        <v>3864335.79</v>
      </c>
      <c r="C4" s="6">
        <v>734768</v>
      </c>
      <c r="D4" s="7">
        <v>3556122.91</v>
      </c>
      <c r="E4" s="6">
        <v>4009038.79</v>
      </c>
      <c r="F4" s="5">
        <v>5432524.8700000001</v>
      </c>
      <c r="G4" s="6">
        <v>2536239.14</v>
      </c>
      <c r="H4" s="7">
        <v>1129312.97</v>
      </c>
      <c r="I4" s="22">
        <v>1592076.57</v>
      </c>
    </row>
    <row r="5" spans="1:9" x14ac:dyDescent="0.25">
      <c r="A5" s="17" t="s">
        <v>2</v>
      </c>
      <c r="B5" s="20">
        <v>5730446.2699999996</v>
      </c>
      <c r="C5" s="6">
        <v>582733.5</v>
      </c>
      <c r="D5" s="7">
        <v>6863727.1200000001</v>
      </c>
      <c r="E5" s="6">
        <v>2404310.9300000002</v>
      </c>
      <c r="F5" s="5">
        <v>7162518.8099999996</v>
      </c>
      <c r="G5" s="6">
        <v>2081750.27</v>
      </c>
      <c r="H5" s="7">
        <v>1318896.25</v>
      </c>
      <c r="I5" s="22">
        <v>1475082.04</v>
      </c>
    </row>
    <row r="6" spans="1:9" x14ac:dyDescent="0.25">
      <c r="A6" s="17" t="s">
        <v>6</v>
      </c>
      <c r="B6" s="5"/>
      <c r="C6" s="6"/>
      <c r="D6" s="7">
        <v>570072.5</v>
      </c>
      <c r="E6" s="6">
        <v>2860570.43</v>
      </c>
      <c r="F6" s="5">
        <v>199006.18</v>
      </c>
      <c r="G6" s="6">
        <v>1845781.78</v>
      </c>
      <c r="H6" s="7">
        <v>73245.75</v>
      </c>
      <c r="I6" s="22">
        <v>1452970.75</v>
      </c>
    </row>
    <row r="7" spans="1:9" x14ac:dyDescent="0.25">
      <c r="A7" s="17" t="s">
        <v>7</v>
      </c>
      <c r="B7" s="20">
        <v>192487.57</v>
      </c>
      <c r="C7" s="6">
        <v>647454</v>
      </c>
      <c r="D7" s="7">
        <v>359983.37</v>
      </c>
      <c r="E7" s="6">
        <v>2874482.9</v>
      </c>
      <c r="F7" s="5">
        <v>119830.08</v>
      </c>
      <c r="G7" s="6">
        <v>1890861.45</v>
      </c>
      <c r="H7" s="7">
        <v>65896.479999999996</v>
      </c>
      <c r="I7" s="22">
        <v>1395001.88</v>
      </c>
    </row>
    <row r="8" spans="1:9" x14ac:dyDescent="0.25">
      <c r="A8" s="17" t="s">
        <v>3</v>
      </c>
      <c r="B8" s="20">
        <v>170607.92</v>
      </c>
      <c r="C8" s="6">
        <v>626369</v>
      </c>
      <c r="D8" s="7">
        <v>281574.64</v>
      </c>
      <c r="E8" s="6">
        <v>3095113.75</v>
      </c>
      <c r="F8" s="5">
        <v>70117.149999999994</v>
      </c>
      <c r="G8" s="6">
        <v>2036508.13</v>
      </c>
      <c r="H8" s="7">
        <v>36586.39</v>
      </c>
      <c r="I8" s="22">
        <v>1237096.8899999999</v>
      </c>
    </row>
    <row r="9" spans="1:9" x14ac:dyDescent="0.25">
      <c r="A9" s="17" t="s">
        <v>8</v>
      </c>
      <c r="B9" s="20">
        <v>34164</v>
      </c>
      <c r="C9" s="6">
        <v>512648.44</v>
      </c>
      <c r="D9" s="7">
        <v>82482.759999999995</v>
      </c>
      <c r="E9" s="6">
        <v>2690879.15</v>
      </c>
      <c r="F9" s="5">
        <v>274734.3</v>
      </c>
      <c r="G9" s="6">
        <v>1831896</v>
      </c>
      <c r="H9" s="7">
        <v>16669.47</v>
      </c>
      <c r="I9" s="22">
        <v>1321107</v>
      </c>
    </row>
    <row r="10" spans="1:9" x14ac:dyDescent="0.25">
      <c r="A10" s="17" t="s">
        <v>9</v>
      </c>
      <c r="B10" s="5"/>
      <c r="C10" s="6"/>
      <c r="D10" s="7">
        <v>259445</v>
      </c>
      <c r="E10" s="6">
        <v>2775637.5</v>
      </c>
      <c r="F10" s="5">
        <v>129403.52</v>
      </c>
      <c r="G10" s="6">
        <v>1802235.87</v>
      </c>
      <c r="H10" s="7">
        <v>66994</v>
      </c>
      <c r="I10" s="22">
        <v>1316630.9099999999</v>
      </c>
    </row>
    <row r="11" spans="1:9" x14ac:dyDescent="0.25">
      <c r="A11" s="17" t="s">
        <v>10</v>
      </c>
      <c r="B11" s="20">
        <v>263279.5</v>
      </c>
      <c r="C11" s="6">
        <v>592783.67000000004</v>
      </c>
      <c r="D11" s="7">
        <v>381838.25</v>
      </c>
      <c r="E11" s="6">
        <v>2988664</v>
      </c>
      <c r="F11" s="5">
        <v>124667.98</v>
      </c>
      <c r="G11" s="6">
        <v>2130757.31</v>
      </c>
      <c r="H11" s="7">
        <v>61347.98</v>
      </c>
      <c r="I11" s="22">
        <v>1403015.91</v>
      </c>
    </row>
    <row r="12" spans="1:9" x14ac:dyDescent="0.25">
      <c r="A12" s="17" t="s">
        <v>4</v>
      </c>
      <c r="B12" s="20">
        <v>64522.06</v>
      </c>
      <c r="C12" s="6">
        <v>434085.5</v>
      </c>
      <c r="D12" s="7">
        <v>369023.91</v>
      </c>
      <c r="E12" s="6">
        <v>2768338</v>
      </c>
      <c r="F12" s="5">
        <v>22136.44</v>
      </c>
      <c r="G12" s="6">
        <v>1968774.89</v>
      </c>
      <c r="H12" s="7">
        <v>24791.09</v>
      </c>
      <c r="I12" s="22">
        <v>1428212.53</v>
      </c>
    </row>
    <row r="13" spans="1:9" ht="15.75" thickBot="1" x14ac:dyDescent="0.3">
      <c r="A13" s="18" t="s">
        <v>5</v>
      </c>
      <c r="B13" s="21">
        <v>17689.5</v>
      </c>
      <c r="C13" s="9">
        <v>401079.08</v>
      </c>
      <c r="D13" s="10">
        <v>275855.87</v>
      </c>
      <c r="E13" s="9">
        <v>3366249.69</v>
      </c>
      <c r="F13" s="8">
        <v>7664.24</v>
      </c>
      <c r="G13" s="9">
        <v>2235262.5299999998</v>
      </c>
      <c r="H13" s="10">
        <v>20504</v>
      </c>
      <c r="I13" s="23">
        <v>1649848</v>
      </c>
    </row>
    <row r="14" spans="1:9" ht="15.75" thickBot="1" x14ac:dyDescent="0.3"/>
    <row r="15" spans="1:9" x14ac:dyDescent="0.25">
      <c r="A15" s="37" t="s">
        <v>12</v>
      </c>
      <c r="B15" s="32" t="s">
        <v>14</v>
      </c>
      <c r="C15" s="33"/>
      <c r="D15" s="32" t="s">
        <v>15</v>
      </c>
      <c r="E15" s="33"/>
      <c r="F15" s="32" t="s">
        <v>16</v>
      </c>
      <c r="G15" s="33"/>
      <c r="H15" s="32" t="s">
        <v>17</v>
      </c>
      <c r="I15" s="33"/>
    </row>
    <row r="16" spans="1:9" ht="15.75" thickBot="1" x14ac:dyDescent="0.3">
      <c r="A16" s="38"/>
      <c r="B16" s="2" t="s">
        <v>19</v>
      </c>
      <c r="C16" s="3" t="s">
        <v>13</v>
      </c>
      <c r="D16" s="2" t="s">
        <v>19</v>
      </c>
      <c r="E16" s="3" t="s">
        <v>13</v>
      </c>
      <c r="F16" s="2" t="s">
        <v>19</v>
      </c>
      <c r="G16" s="3" t="s">
        <v>13</v>
      </c>
      <c r="H16" s="2" t="s">
        <v>19</v>
      </c>
      <c r="I16" s="3" t="s">
        <v>13</v>
      </c>
    </row>
    <row r="17" spans="1:11" x14ac:dyDescent="0.25">
      <c r="A17" s="17" t="s">
        <v>0</v>
      </c>
      <c r="B17" s="19">
        <f>B3/B$5</f>
        <v>0.64423839716064557</v>
      </c>
      <c r="C17" s="39">
        <f t="shared" ref="B17:I27" si="0">C3/C$5</f>
        <v>1.2255283418578133</v>
      </c>
      <c r="D17" s="19">
        <f t="shared" si="0"/>
        <v>0.43134551800188703</v>
      </c>
      <c r="E17" s="39">
        <f t="shared" si="0"/>
        <v>2.0222679767961624</v>
      </c>
      <c r="F17" s="19">
        <f t="shared" si="0"/>
        <v>0.57941092234283431</v>
      </c>
      <c r="G17" s="39">
        <f t="shared" si="0"/>
        <v>1.0891675157558645</v>
      </c>
      <c r="H17" s="19">
        <f t="shared" si="0"/>
        <v>0.54825835618230012</v>
      </c>
      <c r="I17" s="39">
        <f t="shared" si="0"/>
        <v>1.0845637439935205</v>
      </c>
    </row>
    <row r="18" spans="1:11" x14ac:dyDescent="0.25">
      <c r="A18" s="17" t="s">
        <v>1</v>
      </c>
      <c r="B18" s="20">
        <f>B4/B$5</f>
        <v>0.67435163125611164</v>
      </c>
      <c r="C18" s="29">
        <f t="shared" si="0"/>
        <v>1.2608988499888887</v>
      </c>
      <c r="D18" s="20">
        <f t="shared" si="0"/>
        <v>0.51810377187605905</v>
      </c>
      <c r="E18" s="29">
        <f t="shared" si="0"/>
        <v>1.6674377427548439</v>
      </c>
      <c r="F18" s="20">
        <f t="shared" si="0"/>
        <v>0.75846570377104539</v>
      </c>
      <c r="G18" s="29">
        <f t="shared" si="0"/>
        <v>1.21832055292588</v>
      </c>
      <c r="H18" s="20">
        <f t="shared" si="0"/>
        <v>0.85625610809038233</v>
      </c>
      <c r="I18" s="29">
        <f t="shared" si="0"/>
        <v>1.0793139139569485</v>
      </c>
    </row>
    <row r="19" spans="1:11" x14ac:dyDescent="0.25">
      <c r="A19" s="17" t="s">
        <v>2</v>
      </c>
      <c r="B19" s="20">
        <f>B5/B$5</f>
        <v>1</v>
      </c>
      <c r="C19" s="29">
        <f t="shared" si="0"/>
        <v>1</v>
      </c>
      <c r="D19" s="20">
        <f t="shared" si="0"/>
        <v>1</v>
      </c>
      <c r="E19" s="29">
        <f t="shared" si="0"/>
        <v>1</v>
      </c>
      <c r="F19" s="20">
        <f t="shared" si="0"/>
        <v>1</v>
      </c>
      <c r="G19" s="29">
        <f t="shared" si="0"/>
        <v>1</v>
      </c>
      <c r="H19" s="20">
        <f t="shared" si="0"/>
        <v>1</v>
      </c>
      <c r="I19" s="29">
        <f t="shared" si="0"/>
        <v>1</v>
      </c>
    </row>
    <row r="20" spans="1:11" x14ac:dyDescent="0.25">
      <c r="A20" s="17" t="s">
        <v>6</v>
      </c>
      <c r="B20" s="20"/>
      <c r="C20" s="29"/>
      <c r="D20" s="20">
        <f>D6/D$5</f>
        <v>8.3055822300814305E-2</v>
      </c>
      <c r="E20" s="29">
        <f t="shared" si="0"/>
        <v>1.1897672610921417</v>
      </c>
      <c r="F20" s="20">
        <f t="shared" si="0"/>
        <v>2.7784384973922324E-2</v>
      </c>
      <c r="G20" s="29">
        <f t="shared" si="0"/>
        <v>0.88664899272476139</v>
      </c>
      <c r="H20" s="20">
        <f t="shared" si="0"/>
        <v>5.5535642018847198E-2</v>
      </c>
      <c r="I20" s="29">
        <f t="shared" si="0"/>
        <v>0.98501012865697968</v>
      </c>
    </row>
    <row r="21" spans="1:11" x14ac:dyDescent="0.25">
      <c r="A21" s="17" t="s">
        <v>7</v>
      </c>
      <c r="B21" s="20">
        <f>B7/B$5</f>
        <v>3.3590328035655766E-2</v>
      </c>
      <c r="C21" s="29">
        <f t="shared" si="0"/>
        <v>1.1110636337193589</v>
      </c>
      <c r="D21" s="20">
        <f t="shared" si="0"/>
        <v>5.2447214713862343E-2</v>
      </c>
      <c r="E21" s="29">
        <f t="shared" si="0"/>
        <v>1.1955537298164676</v>
      </c>
      <c r="F21" s="20">
        <f t="shared" si="0"/>
        <v>1.6730159204985041E-2</v>
      </c>
      <c r="G21" s="29">
        <f t="shared" si="0"/>
        <v>0.90830368908754844</v>
      </c>
      <c r="H21" s="20">
        <f t="shared" si="0"/>
        <v>4.9963353827111111E-2</v>
      </c>
      <c r="I21" s="29">
        <f t="shared" si="0"/>
        <v>0.94571138565282775</v>
      </c>
    </row>
    <row r="22" spans="1:11" x14ac:dyDescent="0.25">
      <c r="A22" s="17" t="s">
        <v>3</v>
      </c>
      <c r="B22" s="20">
        <f t="shared" si="0"/>
        <v>2.9772187358804086E-2</v>
      </c>
      <c r="C22" s="29">
        <f>C8/C$5</f>
        <v>1.0748807130532225</v>
      </c>
      <c r="D22" s="20">
        <f t="shared" si="0"/>
        <v>4.1023577289302261E-2</v>
      </c>
      <c r="E22" s="29">
        <f t="shared" si="0"/>
        <v>1.287318420999733</v>
      </c>
      <c r="F22" s="20">
        <f t="shared" si="0"/>
        <v>9.7894542213425619E-3</v>
      </c>
      <c r="G22" s="29">
        <f t="shared" si="0"/>
        <v>0.97826725873320042</v>
      </c>
      <c r="H22" s="20">
        <f t="shared" si="0"/>
        <v>2.7740157726583874E-2</v>
      </c>
      <c r="I22" s="29">
        <f t="shared" si="0"/>
        <v>0.83866310920577669</v>
      </c>
    </row>
    <row r="23" spans="1:11" x14ac:dyDescent="0.25">
      <c r="A23" s="17" t="s">
        <v>8</v>
      </c>
      <c r="B23" s="20">
        <f>B9/B$5</f>
        <v>5.9618393385616726E-3</v>
      </c>
      <c r="C23" s="29">
        <f>C9/C$5</f>
        <v>0.87973051146021297</v>
      </c>
      <c r="D23" s="20">
        <f>D9/D$5</f>
        <v>1.2017196860821587E-2</v>
      </c>
      <c r="E23" s="29">
        <f t="shared" si="0"/>
        <v>1.1191893346340192</v>
      </c>
      <c r="F23" s="20">
        <f t="shared" si="0"/>
        <v>3.8357218638843615E-2</v>
      </c>
      <c r="G23" s="29">
        <f t="shared" si="0"/>
        <v>0.87997874980460555</v>
      </c>
      <c r="H23" s="20">
        <f t="shared" si="0"/>
        <v>1.2638954732034458E-2</v>
      </c>
      <c r="I23" s="29">
        <f t="shared" si="0"/>
        <v>0.89561594824922408</v>
      </c>
    </row>
    <row r="24" spans="1:11" x14ac:dyDescent="0.25">
      <c r="A24" s="17" t="s">
        <v>9</v>
      </c>
      <c r="B24" s="20"/>
      <c r="C24" s="29"/>
      <c r="D24" s="20">
        <f t="shared" si="0"/>
        <v>3.7799433961179969E-2</v>
      </c>
      <c r="E24" s="29">
        <f t="shared" si="0"/>
        <v>1.1544419922426588</v>
      </c>
      <c r="F24" s="20">
        <f t="shared" si="0"/>
        <v>1.8066761628511521E-2</v>
      </c>
      <c r="G24" s="29">
        <f t="shared" si="0"/>
        <v>0.86573106100762032</v>
      </c>
      <c r="H24" s="20">
        <f t="shared" si="0"/>
        <v>5.0795504195269341E-2</v>
      </c>
      <c r="I24" s="29">
        <f t="shared" si="0"/>
        <v>0.89258147973925561</v>
      </c>
    </row>
    <row r="25" spans="1:11" x14ac:dyDescent="0.25">
      <c r="A25" s="17" t="s">
        <v>10</v>
      </c>
      <c r="B25" s="20">
        <f t="shared" si="0"/>
        <v>4.5943978460860783E-2</v>
      </c>
      <c r="C25" s="29">
        <f t="shared" si="0"/>
        <v>1.017246597286753</v>
      </c>
      <c r="D25" s="20">
        <f t="shared" si="0"/>
        <v>5.5631327313024066E-2</v>
      </c>
      <c r="E25" s="29">
        <f t="shared" si="0"/>
        <v>1.2430438853430656</v>
      </c>
      <c r="F25" s="20">
        <f t="shared" si="0"/>
        <v>1.7405605947721066E-2</v>
      </c>
      <c r="G25" s="29">
        <f t="shared" si="0"/>
        <v>1.0235412675123612</v>
      </c>
      <c r="H25" s="20">
        <f t="shared" si="0"/>
        <v>4.6514636765401372E-2</v>
      </c>
      <c r="I25" s="29">
        <f t="shared" si="0"/>
        <v>0.95114432414891303</v>
      </c>
    </row>
    <row r="26" spans="1:11" x14ac:dyDescent="0.25">
      <c r="A26" s="17" t="s">
        <v>4</v>
      </c>
      <c r="B26" s="20">
        <f t="shared" si="0"/>
        <v>1.1259517489551472E-2</v>
      </c>
      <c r="C26" s="29">
        <f t="shared" si="0"/>
        <v>0.74491255436661874</v>
      </c>
      <c r="D26" s="20">
        <f t="shared" si="0"/>
        <v>5.376436206572268E-2</v>
      </c>
      <c r="E26" s="29">
        <f t="shared" si="0"/>
        <v>1.1514059872447528</v>
      </c>
      <c r="F26" s="20">
        <f t="shared" si="0"/>
        <v>3.0905943268301167E-3</v>
      </c>
      <c r="G26" s="29">
        <f t="shared" si="0"/>
        <v>0.94573057987402109</v>
      </c>
      <c r="H26" s="20">
        <f t="shared" si="0"/>
        <v>1.8796846226532223E-2</v>
      </c>
      <c r="I26" s="29">
        <f t="shared" si="0"/>
        <v>0.96822582830714965</v>
      </c>
    </row>
    <row r="27" spans="1:11" ht="15.75" thickBot="1" x14ac:dyDescent="0.3">
      <c r="A27" s="18" t="s">
        <v>5</v>
      </c>
      <c r="B27" s="21">
        <f>B13/B$5</f>
        <v>3.0869323550956184E-3</v>
      </c>
      <c r="C27" s="30">
        <f>C13/C$5</f>
        <v>0.68827187728181072</v>
      </c>
      <c r="D27" s="21">
        <f t="shared" si="0"/>
        <v>4.0190390028209629E-2</v>
      </c>
      <c r="E27" s="30">
        <f t="shared" si="0"/>
        <v>1.4000891681676129</v>
      </c>
      <c r="F27" s="21">
        <f t="shared" si="0"/>
        <v>1.0700481497234631E-3</v>
      </c>
      <c r="G27" s="30">
        <f t="shared" si="0"/>
        <v>1.0737419191015645</v>
      </c>
      <c r="H27" s="21">
        <f t="shared" si="0"/>
        <v>1.5546332776365086E-2</v>
      </c>
      <c r="I27" s="30">
        <f t="shared" si="0"/>
        <v>1.1184788067787741</v>
      </c>
    </row>
    <row r="28" spans="1:11" ht="15.75" thickBot="1" x14ac:dyDescent="0.3"/>
    <row r="29" spans="1:11" x14ac:dyDescent="0.25">
      <c r="A29" s="34" t="s">
        <v>12</v>
      </c>
      <c r="B29" s="32" t="s">
        <v>14</v>
      </c>
      <c r="C29" s="33"/>
      <c r="D29" s="32" t="s">
        <v>15</v>
      </c>
      <c r="E29" s="33"/>
      <c r="F29" s="32" t="s">
        <v>16</v>
      </c>
      <c r="G29" s="33"/>
      <c r="H29" s="36" t="s">
        <v>17</v>
      </c>
      <c r="I29" s="33"/>
    </row>
    <row r="30" spans="1:11" ht="15.75" thickBot="1" x14ac:dyDescent="0.3">
      <c r="A30" s="35"/>
      <c r="B30" s="2" t="s">
        <v>19</v>
      </c>
      <c r="C30" s="3" t="s">
        <v>13</v>
      </c>
      <c r="D30" s="2" t="s">
        <v>19</v>
      </c>
      <c r="E30" s="3" t="s">
        <v>13</v>
      </c>
      <c r="F30" s="2" t="s">
        <v>19</v>
      </c>
      <c r="G30" s="3" t="s">
        <v>13</v>
      </c>
      <c r="H30" s="2" t="s">
        <v>19</v>
      </c>
      <c r="I30" s="3" t="s">
        <v>13</v>
      </c>
      <c r="K30" s="14" t="s">
        <v>23</v>
      </c>
    </row>
    <row r="31" spans="1:11" x14ac:dyDescent="0.25">
      <c r="A31" s="17" t="s">
        <v>0</v>
      </c>
      <c r="B31" s="19">
        <f>B17/$C17</f>
        <v>0.525682169197349</v>
      </c>
      <c r="C31" s="16"/>
      <c r="D31" s="19">
        <f>D17/$E17</f>
        <v>0.21329790262775108</v>
      </c>
      <c r="E31" s="16"/>
      <c r="F31" s="19">
        <f>F17/$G17</f>
        <v>0.5319759485672253</v>
      </c>
      <c r="G31" s="16"/>
      <c r="H31" s="19">
        <f>H17/$I17</f>
        <v>0.50551049601154252</v>
      </c>
      <c r="I31" s="31"/>
      <c r="K31" s="1">
        <f>AVERAGE(B31,D31,F31,H31)</f>
        <v>0.44411662910096694</v>
      </c>
    </row>
    <row r="32" spans="1:11" x14ac:dyDescent="0.25">
      <c r="A32" s="17" t="s">
        <v>1</v>
      </c>
      <c r="B32" s="20">
        <f t="shared" ref="B32:B41" si="1">B18/$C18</f>
        <v>0.53481818249104929</v>
      </c>
      <c r="C32" s="7"/>
      <c r="D32" s="20">
        <f t="shared" ref="D32:D41" si="2">D18/$E18</f>
        <v>0.31071851055744848</v>
      </c>
      <c r="E32" s="7"/>
      <c r="F32" s="20">
        <f t="shared" ref="F32:F41" si="3">F18/$G18</f>
        <v>0.62255019990390725</v>
      </c>
      <c r="G32" s="7"/>
      <c r="H32" s="20">
        <f t="shared" ref="H32:H41" si="4">H18/$I18</f>
        <v>0.79333370673523673</v>
      </c>
      <c r="I32" s="22"/>
      <c r="K32" s="1">
        <f t="shared" ref="K32:K41" si="5">AVERAGE(B32,D32,F32,H32)</f>
        <v>0.56535514992191038</v>
      </c>
    </row>
    <row r="33" spans="1:11" x14ac:dyDescent="0.25">
      <c r="A33" s="17" t="s">
        <v>2</v>
      </c>
      <c r="B33" s="20">
        <f t="shared" si="1"/>
        <v>1</v>
      </c>
      <c r="C33" s="7"/>
      <c r="D33" s="20">
        <f t="shared" si="2"/>
        <v>1</v>
      </c>
      <c r="E33" s="7"/>
      <c r="F33" s="20">
        <f t="shared" si="3"/>
        <v>1</v>
      </c>
      <c r="G33" s="7"/>
      <c r="H33" s="20">
        <f t="shared" si="4"/>
        <v>1</v>
      </c>
      <c r="I33" s="22"/>
      <c r="K33" s="1">
        <f t="shared" si="5"/>
        <v>1</v>
      </c>
    </row>
    <row r="34" spans="1:11" x14ac:dyDescent="0.25">
      <c r="A34" s="17" t="s">
        <v>6</v>
      </c>
      <c r="B34" s="20"/>
      <c r="C34" s="7"/>
      <c r="D34" s="20">
        <f t="shared" si="2"/>
        <v>6.9808461719289172E-2</v>
      </c>
      <c r="E34" s="7"/>
      <c r="F34" s="20">
        <f>F20/$G20</f>
        <v>3.1336397155923131E-2</v>
      </c>
      <c r="G34" s="7"/>
      <c r="H34" s="20">
        <f t="shared" si="4"/>
        <v>5.6380782697704579E-2</v>
      </c>
      <c r="I34" s="22"/>
      <c r="K34" s="1">
        <f t="shared" si="5"/>
        <v>5.2508547190972289E-2</v>
      </c>
    </row>
    <row r="35" spans="1:11" x14ac:dyDescent="0.25">
      <c r="A35" s="17" t="s">
        <v>7</v>
      </c>
      <c r="B35" s="20">
        <f t="shared" si="1"/>
        <v>3.0232587060031769E-2</v>
      </c>
      <c r="C35" s="7"/>
      <c r="D35" s="20">
        <f t="shared" si="2"/>
        <v>4.3868555135463165E-2</v>
      </c>
      <c r="E35" s="7"/>
      <c r="F35" s="20">
        <f t="shared" si="3"/>
        <v>1.8419125019509278E-2</v>
      </c>
      <c r="G35" s="7"/>
      <c r="H35" s="20">
        <f t="shared" si="4"/>
        <v>5.2831502914201717E-2</v>
      </c>
      <c r="I35" s="22"/>
      <c r="K35" s="1">
        <f t="shared" si="5"/>
        <v>3.6337942532301479E-2</v>
      </c>
    </row>
    <row r="36" spans="1:11" x14ac:dyDescent="0.25">
      <c r="A36" s="17" t="s">
        <v>3</v>
      </c>
      <c r="B36" s="20">
        <f t="shared" si="1"/>
        <v>2.7698131520320544E-2</v>
      </c>
      <c r="C36" s="7"/>
      <c r="D36" s="20">
        <f t="shared" si="2"/>
        <v>3.186746699192209E-2</v>
      </c>
      <c r="E36" s="7"/>
      <c r="F36" s="20">
        <f t="shared" si="3"/>
        <v>1.0006932291712737E-2</v>
      </c>
      <c r="G36" s="7"/>
      <c r="H36" s="20">
        <f t="shared" si="4"/>
        <v>3.3076639978660935E-2</v>
      </c>
      <c r="I36" s="22"/>
      <c r="K36" s="1">
        <f t="shared" si="5"/>
        <v>2.5662292695654076E-2</v>
      </c>
    </row>
    <row r="37" spans="1:11" x14ac:dyDescent="0.25">
      <c r="A37" s="17" t="s">
        <v>8</v>
      </c>
      <c r="B37" s="20">
        <f t="shared" si="1"/>
        <v>6.776892765337837E-3</v>
      </c>
      <c r="C37" s="7"/>
      <c r="D37" s="20">
        <f t="shared" si="2"/>
        <v>1.0737411882817195E-2</v>
      </c>
      <c r="E37" s="7"/>
      <c r="F37" s="20">
        <f t="shared" si="3"/>
        <v>4.3588801033389302E-2</v>
      </c>
      <c r="G37" s="7"/>
      <c r="H37" s="20">
        <f t="shared" si="4"/>
        <v>1.4112025089260025E-2</v>
      </c>
      <c r="I37" s="22"/>
      <c r="K37" s="1">
        <f t="shared" si="5"/>
        <v>1.8803782692701089E-2</v>
      </c>
    </row>
    <row r="38" spans="1:11" x14ac:dyDescent="0.25">
      <c r="A38" s="17" t="s">
        <v>9</v>
      </c>
      <c r="B38" s="20"/>
      <c r="C38" s="7"/>
      <c r="D38" s="20">
        <f t="shared" si="2"/>
        <v>3.2742601373802672E-2</v>
      </c>
      <c r="E38" s="7"/>
      <c r="F38" s="20">
        <f t="shared" si="3"/>
        <v>2.0868792217624377E-2</v>
      </c>
      <c r="G38" s="7"/>
      <c r="H38" s="20">
        <f t="shared" si="4"/>
        <v>5.6908534792933327E-2</v>
      </c>
      <c r="I38" s="22"/>
      <c r="K38" s="1">
        <f t="shared" si="5"/>
        <v>3.6839976128120129E-2</v>
      </c>
    </row>
    <row r="39" spans="1:11" x14ac:dyDescent="0.25">
      <c r="A39" s="17" t="s">
        <v>10</v>
      </c>
      <c r="B39" s="20">
        <f t="shared" si="1"/>
        <v>4.5165035285843841E-2</v>
      </c>
      <c r="C39" s="7"/>
      <c r="D39" s="20">
        <f t="shared" si="2"/>
        <v>4.4754113647138424E-2</v>
      </c>
      <c r="E39" s="7"/>
      <c r="F39" s="20">
        <f t="shared" si="3"/>
        <v>1.7005280099769753E-2</v>
      </c>
      <c r="G39" s="7"/>
      <c r="H39" s="20">
        <f t="shared" si="4"/>
        <v>4.8903868303080938E-2</v>
      </c>
      <c r="I39" s="22"/>
      <c r="K39" s="1">
        <f t="shared" si="5"/>
        <v>3.8957074333958237E-2</v>
      </c>
    </row>
    <row r="40" spans="1:11" x14ac:dyDescent="0.25">
      <c r="A40" s="17" t="s">
        <v>4</v>
      </c>
      <c r="B40" s="20">
        <f t="shared" si="1"/>
        <v>1.5115220469233694E-2</v>
      </c>
      <c r="C40" s="7"/>
      <c r="D40" s="20">
        <f t="shared" si="2"/>
        <v>4.6694530566388365E-2</v>
      </c>
      <c r="E40" s="7"/>
      <c r="F40" s="20">
        <f t="shared" si="3"/>
        <v>3.2679437385241456E-3</v>
      </c>
      <c r="G40" s="7"/>
      <c r="H40" s="20">
        <f>H26/$I26</f>
        <v>1.9413700478737188E-2</v>
      </c>
      <c r="I40" s="22"/>
      <c r="K40" s="1">
        <f t="shared" si="5"/>
        <v>2.1122848813220844E-2</v>
      </c>
    </row>
    <row r="41" spans="1:11" ht="15.75" thickBot="1" x14ac:dyDescent="0.3">
      <c r="A41" s="18" t="s">
        <v>5</v>
      </c>
      <c r="B41" s="21">
        <f t="shared" si="1"/>
        <v>4.4850479250827854E-3</v>
      </c>
      <c r="C41" s="10"/>
      <c r="D41" s="21">
        <f t="shared" si="2"/>
        <v>2.870559314504903E-2</v>
      </c>
      <c r="E41" s="10"/>
      <c r="F41" s="21">
        <f t="shared" si="3"/>
        <v>9.9655990949744041E-4</v>
      </c>
      <c r="G41" s="10"/>
      <c r="H41" s="21">
        <f t="shared" si="4"/>
        <v>1.3899532724396112E-2</v>
      </c>
      <c r="I41" s="23"/>
      <c r="K41" s="1">
        <f t="shared" si="5"/>
        <v>1.2021683426006343E-2</v>
      </c>
    </row>
  </sheetData>
  <mergeCells count="15">
    <mergeCell ref="F29:G29"/>
    <mergeCell ref="H29:I29"/>
    <mergeCell ref="A29:A30"/>
    <mergeCell ref="B29:C29"/>
    <mergeCell ref="D29:E29"/>
    <mergeCell ref="H15:I15"/>
    <mergeCell ref="A1:A2"/>
    <mergeCell ref="B1:C1"/>
    <mergeCell ref="D1:E1"/>
    <mergeCell ref="F1:G1"/>
    <mergeCell ref="H1:I1"/>
    <mergeCell ref="A15:A16"/>
    <mergeCell ref="B15:C15"/>
    <mergeCell ref="D15:E15"/>
    <mergeCell ref="F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0" workbookViewId="0">
      <selection activeCell="M26" sqref="M26"/>
    </sheetView>
  </sheetViews>
  <sheetFormatPr defaultRowHeight="15" x14ac:dyDescent="0.25"/>
  <cols>
    <col min="1" max="1" width="28.7109375" style="1" customWidth="1"/>
    <col min="2" max="8" width="19.140625" style="11" customWidth="1"/>
    <col min="9" max="9" width="19.140625" style="24" customWidth="1"/>
    <col min="10" max="16384" width="9.140625" style="1"/>
  </cols>
  <sheetData>
    <row r="1" spans="1:9" x14ac:dyDescent="0.25">
      <c r="A1" s="34" t="s">
        <v>12</v>
      </c>
      <c r="B1" s="32" t="s">
        <v>14</v>
      </c>
      <c r="C1" s="33"/>
      <c r="D1" s="32" t="s">
        <v>15</v>
      </c>
      <c r="E1" s="33"/>
      <c r="F1" s="32" t="s">
        <v>16</v>
      </c>
      <c r="G1" s="33"/>
      <c r="H1" s="36" t="s">
        <v>17</v>
      </c>
      <c r="I1" s="33"/>
    </row>
    <row r="2" spans="1:9" ht="15.75" thickBot="1" x14ac:dyDescent="0.3">
      <c r="A2" s="35"/>
      <c r="B2" s="12" t="s">
        <v>20</v>
      </c>
      <c r="C2" s="13" t="s">
        <v>13</v>
      </c>
      <c r="D2" s="2" t="s">
        <v>20</v>
      </c>
      <c r="E2" s="3" t="s">
        <v>13</v>
      </c>
      <c r="F2" s="2" t="s">
        <v>20</v>
      </c>
      <c r="G2" s="3" t="s">
        <v>13</v>
      </c>
      <c r="H2" s="4" t="s">
        <v>20</v>
      </c>
      <c r="I2" s="3" t="s">
        <v>13</v>
      </c>
    </row>
    <row r="3" spans="1:9" x14ac:dyDescent="0.25">
      <c r="A3" s="40" t="s">
        <v>0</v>
      </c>
      <c r="B3" s="19">
        <v>2311299.4700000002</v>
      </c>
      <c r="C3" s="15">
        <v>714156.42</v>
      </c>
      <c r="D3" s="25">
        <v>1294298.98</v>
      </c>
      <c r="E3" s="6">
        <v>4862161</v>
      </c>
      <c r="F3" s="27">
        <v>358299</v>
      </c>
      <c r="G3" s="6">
        <v>2267374.77</v>
      </c>
      <c r="H3" s="25">
        <v>1467469</v>
      </c>
      <c r="I3" s="22">
        <v>1599820.5</v>
      </c>
    </row>
    <row r="4" spans="1:9" x14ac:dyDescent="0.25">
      <c r="A4" s="41" t="s">
        <v>1</v>
      </c>
      <c r="B4" s="20">
        <v>2937611.34</v>
      </c>
      <c r="C4" s="6">
        <v>734768</v>
      </c>
      <c r="D4" s="25">
        <v>1353069.76</v>
      </c>
      <c r="E4" s="6">
        <v>4009038.79</v>
      </c>
      <c r="F4" s="27">
        <v>304190.98</v>
      </c>
      <c r="G4" s="6">
        <v>2536239.14</v>
      </c>
      <c r="H4" s="25">
        <v>1740745</v>
      </c>
      <c r="I4" s="22">
        <v>1592076.57</v>
      </c>
    </row>
    <row r="5" spans="1:9" x14ac:dyDescent="0.25">
      <c r="A5" s="41" t="s">
        <v>2</v>
      </c>
      <c r="B5" s="20">
        <v>643755.61</v>
      </c>
      <c r="C5" s="6">
        <v>582733.5</v>
      </c>
      <c r="D5" s="25">
        <v>487807.99</v>
      </c>
      <c r="E5" s="6">
        <v>2404310.9300000002</v>
      </c>
      <c r="F5" s="27">
        <v>80118.210000000006</v>
      </c>
      <c r="G5" s="6">
        <v>2081750.27</v>
      </c>
      <c r="H5" s="25">
        <v>390982.45</v>
      </c>
      <c r="I5" s="22">
        <v>1475082.04</v>
      </c>
    </row>
    <row r="6" spans="1:9" x14ac:dyDescent="0.25">
      <c r="A6" s="41" t="s">
        <v>6</v>
      </c>
      <c r="B6" s="5"/>
      <c r="C6" s="6"/>
      <c r="D6" s="25">
        <v>347127.41</v>
      </c>
      <c r="E6" s="6">
        <v>2860570.43</v>
      </c>
      <c r="F6" s="27">
        <v>48257.45</v>
      </c>
      <c r="G6" s="6">
        <v>1845781.78</v>
      </c>
      <c r="H6" s="25">
        <v>290182.32</v>
      </c>
      <c r="I6" s="22">
        <v>1452970.75</v>
      </c>
    </row>
    <row r="7" spans="1:9" x14ac:dyDescent="0.25">
      <c r="A7" s="41" t="s">
        <v>7</v>
      </c>
      <c r="B7" s="27">
        <v>619946.37</v>
      </c>
      <c r="C7" s="6">
        <v>647454</v>
      </c>
      <c r="D7" s="25">
        <v>401463.18</v>
      </c>
      <c r="E7" s="6">
        <v>2874482.9</v>
      </c>
      <c r="F7" s="27">
        <v>55794.59</v>
      </c>
      <c r="G7" s="6">
        <v>1890861.45</v>
      </c>
      <c r="H7" s="25">
        <v>321365.34999999998</v>
      </c>
      <c r="I7" s="22">
        <v>1395001.88</v>
      </c>
    </row>
    <row r="8" spans="1:9" x14ac:dyDescent="0.25">
      <c r="A8" s="41" t="s">
        <v>3</v>
      </c>
      <c r="B8" s="20">
        <v>546777.44999999995</v>
      </c>
      <c r="C8" s="6">
        <v>626369</v>
      </c>
      <c r="D8" s="25">
        <v>355327.32</v>
      </c>
      <c r="E8" s="6">
        <v>3095113.75</v>
      </c>
      <c r="F8" s="27">
        <v>92553.18</v>
      </c>
      <c r="G8" s="6">
        <v>2036508.13</v>
      </c>
      <c r="H8" s="25">
        <v>288569.26</v>
      </c>
      <c r="I8" s="22">
        <v>1237096.8899999999</v>
      </c>
    </row>
    <row r="9" spans="1:9" x14ac:dyDescent="0.25">
      <c r="A9" s="41" t="s">
        <v>8</v>
      </c>
      <c r="B9" s="20">
        <v>415368.76</v>
      </c>
      <c r="C9" s="6">
        <v>512648.44</v>
      </c>
      <c r="D9" s="25">
        <v>241267.22</v>
      </c>
      <c r="E9" s="6">
        <v>2690879.15</v>
      </c>
      <c r="F9" s="27">
        <v>91548.94</v>
      </c>
      <c r="G9" s="6">
        <v>1831896</v>
      </c>
      <c r="H9" s="25">
        <v>298342.40000000002</v>
      </c>
      <c r="I9" s="22">
        <v>1321107</v>
      </c>
    </row>
    <row r="10" spans="1:9" x14ac:dyDescent="0.25">
      <c r="A10" s="41" t="s">
        <v>9</v>
      </c>
      <c r="B10" s="5"/>
      <c r="C10" s="6"/>
      <c r="D10" s="25">
        <v>695464.6</v>
      </c>
      <c r="E10" s="6">
        <v>2775637.5</v>
      </c>
      <c r="F10" s="27">
        <v>284213.27</v>
      </c>
      <c r="G10" s="6">
        <v>1802235.87</v>
      </c>
      <c r="H10" s="25">
        <v>762414</v>
      </c>
      <c r="I10" s="22">
        <v>1316630.9099999999</v>
      </c>
    </row>
    <row r="11" spans="1:9" x14ac:dyDescent="0.25">
      <c r="A11" s="41" t="s">
        <v>10</v>
      </c>
      <c r="B11" s="20">
        <v>1125725.97</v>
      </c>
      <c r="C11" s="6">
        <v>592783.67000000004</v>
      </c>
      <c r="D11" s="25">
        <v>527478</v>
      </c>
      <c r="E11" s="6">
        <v>2988664</v>
      </c>
      <c r="F11" s="27">
        <v>242058.13</v>
      </c>
      <c r="G11" s="6">
        <v>2130757.31</v>
      </c>
      <c r="H11" s="25">
        <v>665895.81000000006</v>
      </c>
      <c r="I11" s="22">
        <v>1403015.91</v>
      </c>
    </row>
    <row r="12" spans="1:9" x14ac:dyDescent="0.25">
      <c r="A12" s="41" t="s">
        <v>4</v>
      </c>
      <c r="B12" s="27">
        <v>1135222</v>
      </c>
      <c r="C12" s="6">
        <v>434085.5</v>
      </c>
      <c r="D12" s="25">
        <v>614107.93999999994</v>
      </c>
      <c r="E12" s="6">
        <v>2768338</v>
      </c>
      <c r="F12" s="27">
        <v>155350.04999999999</v>
      </c>
      <c r="G12" s="6">
        <v>1968774.89</v>
      </c>
      <c r="H12" s="25">
        <v>509830.27</v>
      </c>
      <c r="I12" s="22">
        <v>1428212.53</v>
      </c>
    </row>
    <row r="13" spans="1:9" ht="15.75" thickBot="1" x14ac:dyDescent="0.3">
      <c r="A13" s="42" t="s">
        <v>5</v>
      </c>
      <c r="B13" s="21">
        <v>1395164.38</v>
      </c>
      <c r="C13" s="9">
        <v>401079.08</v>
      </c>
      <c r="D13" s="26">
        <v>556458.5</v>
      </c>
      <c r="E13" s="9">
        <v>3366249.69</v>
      </c>
      <c r="F13" s="28">
        <v>284713.88</v>
      </c>
      <c r="G13" s="9">
        <v>2235262.5299999998</v>
      </c>
      <c r="H13" s="26">
        <v>890709.38</v>
      </c>
      <c r="I13" s="23">
        <v>1649848</v>
      </c>
    </row>
    <row r="14" spans="1:9" ht="15.75" thickBot="1" x14ac:dyDescent="0.3"/>
    <row r="15" spans="1:9" x14ac:dyDescent="0.25">
      <c r="A15" s="37" t="s">
        <v>12</v>
      </c>
      <c r="B15" s="32" t="s">
        <v>14</v>
      </c>
      <c r="C15" s="33"/>
      <c r="D15" s="32" t="s">
        <v>15</v>
      </c>
      <c r="E15" s="33"/>
      <c r="F15" s="32" t="s">
        <v>16</v>
      </c>
      <c r="G15" s="33"/>
      <c r="H15" s="32" t="s">
        <v>17</v>
      </c>
      <c r="I15" s="33"/>
    </row>
    <row r="16" spans="1:9" ht="15.75" thickBot="1" x14ac:dyDescent="0.3">
      <c r="A16" s="38"/>
      <c r="B16" s="2" t="s">
        <v>20</v>
      </c>
      <c r="C16" s="3" t="s">
        <v>13</v>
      </c>
      <c r="D16" s="2" t="s">
        <v>20</v>
      </c>
      <c r="E16" s="3" t="s">
        <v>13</v>
      </c>
      <c r="F16" s="2" t="s">
        <v>20</v>
      </c>
      <c r="G16" s="3" t="s">
        <v>13</v>
      </c>
      <c r="H16" s="4" t="s">
        <v>20</v>
      </c>
      <c r="I16" s="3" t="s">
        <v>13</v>
      </c>
    </row>
    <row r="17" spans="1:11" x14ac:dyDescent="0.25">
      <c r="A17" s="17" t="s">
        <v>0</v>
      </c>
      <c r="B17" s="19">
        <f>B3/B$5</f>
        <v>3.5903368205210673</v>
      </c>
      <c r="C17" s="39">
        <f t="shared" ref="B17:I27" si="0">C3/C$5</f>
        <v>1.2255283418578133</v>
      </c>
      <c r="D17" s="19">
        <f t="shared" si="0"/>
        <v>2.6532959822982809</v>
      </c>
      <c r="E17" s="39">
        <f t="shared" si="0"/>
        <v>2.0222679767961624</v>
      </c>
      <c r="F17" s="19">
        <f t="shared" si="0"/>
        <v>4.4721293698398901</v>
      </c>
      <c r="G17" s="39">
        <f t="shared" si="0"/>
        <v>1.0891675157558645</v>
      </c>
      <c r="H17" s="19">
        <f t="shared" si="0"/>
        <v>3.7532861129700321</v>
      </c>
      <c r="I17" s="39">
        <f t="shared" si="0"/>
        <v>1.0845637439935205</v>
      </c>
    </row>
    <row r="18" spans="1:11" x14ac:dyDescent="0.25">
      <c r="A18" s="17" t="s">
        <v>1</v>
      </c>
      <c r="B18" s="20">
        <f>B4/B$5</f>
        <v>4.5632399848134915</v>
      </c>
      <c r="C18" s="29">
        <f t="shared" si="0"/>
        <v>1.2608988499888887</v>
      </c>
      <c r="D18" s="20">
        <f t="shared" si="0"/>
        <v>2.7737753127003928</v>
      </c>
      <c r="E18" s="29">
        <f t="shared" si="0"/>
        <v>1.6674377427548439</v>
      </c>
      <c r="F18" s="20">
        <f t="shared" si="0"/>
        <v>3.7967770373302145</v>
      </c>
      <c r="G18" s="29">
        <f t="shared" si="0"/>
        <v>1.21832055292588</v>
      </c>
      <c r="H18" s="20">
        <f t="shared" si="0"/>
        <v>4.4522330861653767</v>
      </c>
      <c r="I18" s="29">
        <f t="shared" si="0"/>
        <v>1.0793139139569485</v>
      </c>
    </row>
    <row r="19" spans="1:11" x14ac:dyDescent="0.25">
      <c r="A19" s="17" t="s">
        <v>2</v>
      </c>
      <c r="B19" s="20">
        <f>B5/B$5</f>
        <v>1</v>
      </c>
      <c r="C19" s="29">
        <f t="shared" si="0"/>
        <v>1</v>
      </c>
      <c r="D19" s="20">
        <f t="shared" si="0"/>
        <v>1</v>
      </c>
      <c r="E19" s="29">
        <f t="shared" si="0"/>
        <v>1</v>
      </c>
      <c r="F19" s="20">
        <f t="shared" si="0"/>
        <v>1</v>
      </c>
      <c r="G19" s="29">
        <f t="shared" si="0"/>
        <v>1</v>
      </c>
      <c r="H19" s="20">
        <f t="shared" si="0"/>
        <v>1</v>
      </c>
      <c r="I19" s="29">
        <f t="shared" si="0"/>
        <v>1</v>
      </c>
    </row>
    <row r="20" spans="1:11" x14ac:dyDescent="0.25">
      <c r="A20" s="17" t="s">
        <v>6</v>
      </c>
      <c r="B20" s="20"/>
      <c r="C20" s="29"/>
      <c r="D20" s="20">
        <f>D6/D$5</f>
        <v>0.71160665080537111</v>
      </c>
      <c r="E20" s="29">
        <f t="shared" si="0"/>
        <v>1.1897672610921417</v>
      </c>
      <c r="F20" s="20">
        <f t="shared" si="0"/>
        <v>0.60232810992656971</v>
      </c>
      <c r="G20" s="29">
        <f t="shared" si="0"/>
        <v>0.88664899272476139</v>
      </c>
      <c r="H20" s="20">
        <f t="shared" si="0"/>
        <v>0.74218758412302133</v>
      </c>
      <c r="I20" s="29">
        <f t="shared" si="0"/>
        <v>0.98501012865697968</v>
      </c>
    </row>
    <row r="21" spans="1:11" x14ac:dyDescent="0.25">
      <c r="A21" s="17" t="s">
        <v>7</v>
      </c>
      <c r="B21" s="20">
        <f>B7/B$5</f>
        <v>0.96301509512282157</v>
      </c>
      <c r="C21" s="29">
        <f t="shared" si="0"/>
        <v>1.1110636337193589</v>
      </c>
      <c r="D21" s="20">
        <f t="shared" si="0"/>
        <v>0.8229942687080628</v>
      </c>
      <c r="E21" s="29">
        <f t="shared" si="0"/>
        <v>1.1955537298164676</v>
      </c>
      <c r="F21" s="20">
        <f t="shared" si="0"/>
        <v>0.69640335199700532</v>
      </c>
      <c r="G21" s="29">
        <f t="shared" si="0"/>
        <v>0.90830368908754844</v>
      </c>
      <c r="H21" s="20">
        <f t="shared" si="0"/>
        <v>0.82194315882976321</v>
      </c>
      <c r="I21" s="29">
        <f t="shared" si="0"/>
        <v>0.94571138565282775</v>
      </c>
    </row>
    <row r="22" spans="1:11" x14ac:dyDescent="0.25">
      <c r="A22" s="17" t="s">
        <v>3</v>
      </c>
      <c r="B22" s="20">
        <f t="shared" si="0"/>
        <v>0.84935562736299874</v>
      </c>
      <c r="C22" s="29">
        <f>C8/C$5</f>
        <v>1.0748807130532225</v>
      </c>
      <c r="D22" s="20">
        <f t="shared" si="0"/>
        <v>0.7284163590678373</v>
      </c>
      <c r="E22" s="29">
        <f t="shared" si="0"/>
        <v>1.287318420999733</v>
      </c>
      <c r="F22" s="20">
        <f t="shared" si="0"/>
        <v>1.1552077860950711</v>
      </c>
      <c r="G22" s="29">
        <f t="shared" si="0"/>
        <v>0.97826725873320042</v>
      </c>
      <c r="H22" s="20">
        <f t="shared" si="0"/>
        <v>0.73806192579743668</v>
      </c>
      <c r="I22" s="29">
        <f t="shared" si="0"/>
        <v>0.83866310920577669</v>
      </c>
    </row>
    <row r="23" spans="1:11" x14ac:dyDescent="0.25">
      <c r="A23" s="17" t="s">
        <v>8</v>
      </c>
      <c r="B23" s="20">
        <f>B9/B$5</f>
        <v>0.64522740236780229</v>
      </c>
      <c r="C23" s="29">
        <f>C9/C$5</f>
        <v>0.87973051146021297</v>
      </c>
      <c r="D23" s="20">
        <f>D9/D$5</f>
        <v>0.49459464573345757</v>
      </c>
      <c r="E23" s="29">
        <f t="shared" si="0"/>
        <v>1.1191893346340192</v>
      </c>
      <c r="F23" s="20">
        <f t="shared" si="0"/>
        <v>1.1426733073542206</v>
      </c>
      <c r="G23" s="29">
        <f t="shared" si="0"/>
        <v>0.87997874980460555</v>
      </c>
      <c r="H23" s="20">
        <f t="shared" si="0"/>
        <v>0.76305829072379083</v>
      </c>
      <c r="I23" s="29">
        <f t="shared" si="0"/>
        <v>0.89561594824922408</v>
      </c>
    </row>
    <row r="24" spans="1:11" x14ac:dyDescent="0.25">
      <c r="A24" s="17" t="s">
        <v>9</v>
      </c>
      <c r="B24" s="20"/>
      <c r="C24" s="29"/>
      <c r="D24" s="20">
        <f t="shared" si="0"/>
        <v>1.4256933347893708</v>
      </c>
      <c r="E24" s="29">
        <f t="shared" si="0"/>
        <v>1.1544419922426588</v>
      </c>
      <c r="F24" s="20">
        <f t="shared" si="0"/>
        <v>3.5474241124458472</v>
      </c>
      <c r="G24" s="29">
        <f t="shared" si="0"/>
        <v>0.86573106100762032</v>
      </c>
      <c r="H24" s="20">
        <f t="shared" si="0"/>
        <v>1.9499954537601367</v>
      </c>
      <c r="I24" s="29">
        <f t="shared" si="0"/>
        <v>0.89258147973925561</v>
      </c>
    </row>
    <row r="25" spans="1:11" x14ac:dyDescent="0.25">
      <c r="A25" s="17" t="s">
        <v>10</v>
      </c>
      <c r="B25" s="20">
        <f t="shared" si="0"/>
        <v>1.7486852968939564</v>
      </c>
      <c r="C25" s="29">
        <f t="shared" si="0"/>
        <v>1.017246597286753</v>
      </c>
      <c r="D25" s="20">
        <f t="shared" si="0"/>
        <v>1.0813230016999107</v>
      </c>
      <c r="E25" s="29">
        <f t="shared" si="0"/>
        <v>1.2430438853430656</v>
      </c>
      <c r="F25" s="20">
        <f t="shared" si="0"/>
        <v>3.0212623322463146</v>
      </c>
      <c r="G25" s="29">
        <f t="shared" si="0"/>
        <v>1.0235412675123612</v>
      </c>
      <c r="H25" s="20">
        <f t="shared" si="0"/>
        <v>1.7031347826481726</v>
      </c>
      <c r="I25" s="29">
        <f t="shared" si="0"/>
        <v>0.95114432414891303</v>
      </c>
    </row>
    <row r="26" spans="1:11" x14ac:dyDescent="0.25">
      <c r="A26" s="17" t="s">
        <v>4</v>
      </c>
      <c r="B26" s="20">
        <f t="shared" si="0"/>
        <v>1.7634362829086647</v>
      </c>
      <c r="C26" s="29">
        <f t="shared" si="0"/>
        <v>0.74491255436661874</v>
      </c>
      <c r="D26" s="20">
        <f t="shared" si="0"/>
        <v>1.2589132457629486</v>
      </c>
      <c r="E26" s="29">
        <f t="shared" si="0"/>
        <v>1.1514059872447528</v>
      </c>
      <c r="F26" s="20">
        <f t="shared" si="0"/>
        <v>1.9390104946178899</v>
      </c>
      <c r="G26" s="29">
        <f t="shared" si="0"/>
        <v>0.94573057987402109</v>
      </c>
      <c r="H26" s="20">
        <f>H12/H$5</f>
        <v>1.3039722626936323</v>
      </c>
      <c r="I26" s="29">
        <f t="shared" si="0"/>
        <v>0.96822582830714965</v>
      </c>
    </row>
    <row r="27" spans="1:11" ht="15.75" thickBot="1" x14ac:dyDescent="0.3">
      <c r="A27" s="18" t="s">
        <v>5</v>
      </c>
      <c r="B27" s="21">
        <f>B13/B$5</f>
        <v>2.167226752400651</v>
      </c>
      <c r="C27" s="30">
        <f>C13/C$5</f>
        <v>0.68827187728181072</v>
      </c>
      <c r="D27" s="21">
        <f t="shared" si="0"/>
        <v>1.140732647696074</v>
      </c>
      <c r="E27" s="30">
        <f t="shared" si="0"/>
        <v>1.4000891681676129</v>
      </c>
      <c r="F27" s="21">
        <f t="shared" si="0"/>
        <v>3.5536725046652937</v>
      </c>
      <c r="G27" s="30">
        <f t="shared" si="0"/>
        <v>1.0737419191015645</v>
      </c>
      <c r="H27" s="21">
        <f>H13/H$5</f>
        <v>2.2781313585814402</v>
      </c>
      <c r="I27" s="30">
        <f t="shared" si="0"/>
        <v>1.1184788067787741</v>
      </c>
    </row>
    <row r="28" spans="1:11" ht="15.75" thickBot="1" x14ac:dyDescent="0.3"/>
    <row r="29" spans="1:11" x14ac:dyDescent="0.25">
      <c r="A29" s="34" t="s">
        <v>12</v>
      </c>
      <c r="B29" s="32" t="s">
        <v>14</v>
      </c>
      <c r="C29" s="33"/>
      <c r="D29" s="32" t="s">
        <v>15</v>
      </c>
      <c r="E29" s="33"/>
      <c r="F29" s="32" t="s">
        <v>16</v>
      </c>
      <c r="G29" s="33"/>
      <c r="H29" s="36" t="s">
        <v>17</v>
      </c>
      <c r="I29" s="33"/>
    </row>
    <row r="30" spans="1:11" ht="15.75" thickBot="1" x14ac:dyDescent="0.3">
      <c r="A30" s="35"/>
      <c r="B30" s="12" t="s">
        <v>20</v>
      </c>
      <c r="C30" s="13" t="s">
        <v>13</v>
      </c>
      <c r="D30" s="2" t="s">
        <v>20</v>
      </c>
      <c r="E30" s="3" t="s">
        <v>13</v>
      </c>
      <c r="F30" s="2" t="s">
        <v>20</v>
      </c>
      <c r="G30" s="3" t="s">
        <v>13</v>
      </c>
      <c r="H30" s="4" t="s">
        <v>20</v>
      </c>
      <c r="I30" s="3" t="s">
        <v>13</v>
      </c>
      <c r="K30" s="14" t="s">
        <v>23</v>
      </c>
    </row>
    <row r="31" spans="1:11" x14ac:dyDescent="0.25">
      <c r="A31" s="17" t="s">
        <v>0</v>
      </c>
      <c r="B31" s="19">
        <f>B17/$C17</f>
        <v>2.9296236552786477</v>
      </c>
      <c r="C31" s="16"/>
      <c r="D31" s="19">
        <f>D17/$E17</f>
        <v>1.3120397557310102</v>
      </c>
      <c r="E31" s="16"/>
      <c r="F31" s="19">
        <f>F17/$G17</f>
        <v>4.1060069320340551</v>
      </c>
      <c r="G31" s="16"/>
      <c r="H31" s="19">
        <f>H17/$I17</f>
        <v>3.4606413258384334</v>
      </c>
      <c r="I31" s="31"/>
      <c r="K31" s="1">
        <f>AVERAGE(B31,D31,F31,H31)</f>
        <v>2.9520779172205369</v>
      </c>
    </row>
    <row r="32" spans="1:11" x14ac:dyDescent="0.25">
      <c r="A32" s="17" t="s">
        <v>1</v>
      </c>
      <c r="B32" s="20">
        <f t="shared" ref="B32:B41" si="1">B18/$C18</f>
        <v>3.6190373120363333</v>
      </c>
      <c r="C32" s="7"/>
      <c r="D32" s="20">
        <f t="shared" ref="D32:D39" si="2">D18/$E18</f>
        <v>1.6634955786221572</v>
      </c>
      <c r="E32" s="7"/>
      <c r="F32" s="20">
        <f t="shared" ref="F32:F39" si="3">F18/$G18</f>
        <v>3.1164023525762534</v>
      </c>
      <c r="G32" s="7"/>
      <c r="H32" s="20">
        <f t="shared" ref="H32:H39" si="4">H18/$I18</f>
        <v>4.125058547464409</v>
      </c>
      <c r="I32" s="22"/>
      <c r="K32" s="1">
        <f t="shared" ref="K32:K41" si="5">AVERAGE(B32,D32,F32,H32)</f>
        <v>3.1309984476747883</v>
      </c>
    </row>
    <row r="33" spans="1:11" x14ac:dyDescent="0.25">
      <c r="A33" s="17" t="s">
        <v>2</v>
      </c>
      <c r="B33" s="20">
        <f t="shared" si="1"/>
        <v>1</v>
      </c>
      <c r="C33" s="7"/>
      <c r="D33" s="20">
        <f t="shared" si="2"/>
        <v>1</v>
      </c>
      <c r="E33" s="7"/>
      <c r="F33" s="20">
        <f t="shared" si="3"/>
        <v>1</v>
      </c>
      <c r="G33" s="7"/>
      <c r="H33" s="20">
        <f t="shared" si="4"/>
        <v>1</v>
      </c>
      <c r="I33" s="22"/>
      <c r="K33" s="1">
        <f t="shared" si="5"/>
        <v>1</v>
      </c>
    </row>
    <row r="34" spans="1:11" x14ac:dyDescent="0.25">
      <c r="A34" s="17" t="s">
        <v>6</v>
      </c>
      <c r="B34" s="20"/>
      <c r="C34" s="7"/>
      <c r="D34" s="20">
        <f t="shared" si="2"/>
        <v>0.59810575906430208</v>
      </c>
      <c r="E34" s="7"/>
      <c r="F34" s="20">
        <f>F20/$G20</f>
        <v>0.67933095832608459</v>
      </c>
      <c r="G34" s="7"/>
      <c r="H34" s="20">
        <f t="shared" si="4"/>
        <v>0.7534821851374901</v>
      </c>
      <c r="I34" s="22"/>
      <c r="K34" s="1">
        <f t="shared" si="5"/>
        <v>0.67697296750929226</v>
      </c>
    </row>
    <row r="35" spans="1:11" x14ac:dyDescent="0.25">
      <c r="A35" s="17" t="s">
        <v>7</v>
      </c>
      <c r="B35" s="20">
        <f t="shared" si="1"/>
        <v>0.86675062156346971</v>
      </c>
      <c r="C35" s="7"/>
      <c r="D35" s="20">
        <f t="shared" si="2"/>
        <v>0.68837915702408681</v>
      </c>
      <c r="E35" s="7"/>
      <c r="F35" s="20">
        <f t="shared" si="3"/>
        <v>0.76670761152207678</v>
      </c>
      <c r="G35" s="7"/>
      <c r="H35" s="20">
        <f t="shared" si="4"/>
        <v>0.86912685127754186</v>
      </c>
      <c r="I35" s="22"/>
      <c r="K35" s="1">
        <f t="shared" si="5"/>
        <v>0.79774106034679382</v>
      </c>
    </row>
    <row r="36" spans="1:11" x14ac:dyDescent="0.25">
      <c r="A36" s="17" t="s">
        <v>3</v>
      </c>
      <c r="B36" s="20">
        <f t="shared" si="1"/>
        <v>0.79018594068023162</v>
      </c>
      <c r="C36" s="7"/>
      <c r="D36" s="20">
        <f t="shared" si="2"/>
        <v>0.56584008057784829</v>
      </c>
      <c r="E36" s="7"/>
      <c r="F36" s="20">
        <f t="shared" si="3"/>
        <v>1.1808713577831467</v>
      </c>
      <c r="G36" s="7"/>
      <c r="H36" s="20">
        <f>H22/$I22</f>
        <v>0.88004577487185476</v>
      </c>
      <c r="I36" s="22"/>
      <c r="K36" s="1">
        <f t="shared" si="5"/>
        <v>0.85423578847827031</v>
      </c>
    </row>
    <row r="37" spans="1:11" x14ac:dyDescent="0.25">
      <c r="A37" s="17" t="s">
        <v>8</v>
      </c>
      <c r="B37" s="20">
        <f t="shared" si="1"/>
        <v>0.73343756293825391</v>
      </c>
      <c r="C37" s="7"/>
      <c r="D37" s="20">
        <f t="shared" si="2"/>
        <v>0.44192222926712632</v>
      </c>
      <c r="E37" s="7"/>
      <c r="F37" s="20">
        <f t="shared" si="3"/>
        <v>1.2985237514064345</v>
      </c>
      <c r="G37" s="7"/>
      <c r="H37" s="20">
        <f t="shared" si="4"/>
        <v>0.85199274556849869</v>
      </c>
      <c r="I37" s="22"/>
      <c r="K37" s="1">
        <f t="shared" si="5"/>
        <v>0.83146907229507838</v>
      </c>
    </row>
    <row r="38" spans="1:11" x14ac:dyDescent="0.25">
      <c r="A38" s="17" t="s">
        <v>9</v>
      </c>
      <c r="B38" s="20"/>
      <c r="C38" s="7"/>
      <c r="D38" s="20">
        <f t="shared" si="2"/>
        <v>1.2349631634758624</v>
      </c>
      <c r="E38" s="7"/>
      <c r="F38" s="20">
        <f t="shared" si="3"/>
        <v>4.0976052173951309</v>
      </c>
      <c r="G38" s="7"/>
      <c r="H38" s="20">
        <f t="shared" si="4"/>
        <v>2.1846694089258687</v>
      </c>
      <c r="I38" s="22"/>
      <c r="K38" s="1">
        <f t="shared" si="5"/>
        <v>2.5057459299322873</v>
      </c>
    </row>
    <row r="39" spans="1:11" x14ac:dyDescent="0.25">
      <c r="A39" s="17" t="s">
        <v>10</v>
      </c>
      <c r="B39" s="20">
        <f t="shared" si="1"/>
        <v>1.7190377451820731</v>
      </c>
      <c r="C39" s="7"/>
      <c r="D39" s="20">
        <f t="shared" si="2"/>
        <v>0.86989929675851962</v>
      </c>
      <c r="E39" s="7"/>
      <c r="F39" s="20">
        <f t="shared" si="3"/>
        <v>2.9517738347660978</v>
      </c>
      <c r="G39" s="7"/>
      <c r="H39" s="20">
        <f t="shared" si="4"/>
        <v>1.7906165651276351</v>
      </c>
      <c r="I39" s="22"/>
      <c r="K39" s="1">
        <f t="shared" si="5"/>
        <v>1.8328318604585814</v>
      </c>
    </row>
    <row r="40" spans="1:11" x14ac:dyDescent="0.25">
      <c r="A40" s="17" t="s">
        <v>4</v>
      </c>
      <c r="B40" s="20">
        <f t="shared" si="1"/>
        <v>2.3673064342539805</v>
      </c>
      <c r="C40" s="7"/>
      <c r="D40" s="20">
        <f>D26/$E26</f>
        <v>1.0933704181749604</v>
      </c>
      <c r="E40" s="7"/>
      <c r="F40" s="20">
        <f>F26/$G26</f>
        <v>2.0502778866219824</v>
      </c>
      <c r="G40" s="7"/>
      <c r="H40" s="20">
        <f>H26/$I26</f>
        <v>1.3467645920719788</v>
      </c>
      <c r="I40" s="22"/>
      <c r="K40" s="1">
        <f t="shared" si="5"/>
        <v>1.7144298327807257</v>
      </c>
    </row>
    <row r="41" spans="1:11" ht="15.75" thickBot="1" x14ac:dyDescent="0.3">
      <c r="A41" s="18" t="s">
        <v>5</v>
      </c>
      <c r="B41" s="21">
        <f t="shared" si="1"/>
        <v>3.1487945736787482</v>
      </c>
      <c r="C41" s="10"/>
      <c r="D41" s="21">
        <f>D27/$E27</f>
        <v>0.81475714092483442</v>
      </c>
      <c r="E41" s="10"/>
      <c r="F41" s="21">
        <f>F27/$G27</f>
        <v>3.309615133251731</v>
      </c>
      <c r="G41" s="10"/>
      <c r="H41" s="21">
        <f>H27/$I27</f>
        <v>2.0368122710724155</v>
      </c>
      <c r="I41" s="23"/>
      <c r="K41" s="1">
        <f t="shared" si="5"/>
        <v>2.3274947797319321</v>
      </c>
    </row>
  </sheetData>
  <mergeCells count="15">
    <mergeCell ref="H1:I1"/>
    <mergeCell ref="A1:A2"/>
    <mergeCell ref="B1:C1"/>
    <mergeCell ref="D1:E1"/>
    <mergeCell ref="F1:G1"/>
    <mergeCell ref="H29:I29"/>
    <mergeCell ref="A15:A16"/>
    <mergeCell ref="B15:C15"/>
    <mergeCell ref="D15:E15"/>
    <mergeCell ref="F15:G15"/>
    <mergeCell ref="H15:I15"/>
    <mergeCell ref="A29:A30"/>
    <mergeCell ref="B29:C29"/>
    <mergeCell ref="D29:E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Patricia Razquin</cp:lastModifiedBy>
  <dcterms:created xsi:type="dcterms:W3CDTF">2017-09-21T09:29:10Z</dcterms:created>
  <dcterms:modified xsi:type="dcterms:W3CDTF">2019-04-11T15:56:57Z</dcterms:modified>
</cp:coreProperties>
</file>