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85" windowWidth="27555" windowHeight="13905" activeTab="2"/>
  </bookViews>
  <sheets>
    <sheet name="Akt-pT308" sheetId="11" r:id="rId1"/>
    <sheet name="SMAD2-pS465-467" sheetId="12" r:id="rId2"/>
    <sheet name="ERK-pT202" sheetId="13" r:id="rId3"/>
    <sheet name="S6K-pT389" sheetId="20" r:id="rId4"/>
  </sheets>
  <calcPr calcId="145621"/>
</workbook>
</file>

<file path=xl/calcChain.xml><?xml version="1.0" encoding="utf-8"?>
<calcChain xmlns="http://schemas.openxmlformats.org/spreadsheetml/2006/main">
  <c r="H27" i="13" l="1"/>
  <c r="K38" i="20"/>
  <c r="G26" i="20"/>
  <c r="D27" i="20"/>
  <c r="K41" i="20"/>
  <c r="K40" i="20"/>
  <c r="K39" i="20"/>
  <c r="K37" i="20"/>
  <c r="K36" i="20"/>
  <c r="K35" i="20"/>
  <c r="K34" i="20"/>
  <c r="K33" i="20"/>
  <c r="K32" i="20"/>
  <c r="K31" i="20"/>
  <c r="K41" i="13"/>
  <c r="K40" i="13"/>
  <c r="K39" i="13"/>
  <c r="K38" i="13"/>
  <c r="K37" i="13"/>
  <c r="K36" i="13"/>
  <c r="K35" i="13"/>
  <c r="K34" i="13"/>
  <c r="K33" i="13"/>
  <c r="K32" i="13"/>
  <c r="K31" i="13"/>
  <c r="K41" i="12"/>
  <c r="K40" i="12"/>
  <c r="K39" i="12"/>
  <c r="K38" i="12"/>
  <c r="K37" i="12"/>
  <c r="K36" i="12"/>
  <c r="K35" i="12"/>
  <c r="K34" i="12"/>
  <c r="K33" i="12"/>
  <c r="K32" i="12"/>
  <c r="K31" i="12"/>
  <c r="I27" i="20"/>
  <c r="H27" i="20"/>
  <c r="G27" i="20"/>
  <c r="F27" i="20"/>
  <c r="E27" i="20"/>
  <c r="C27" i="20"/>
  <c r="I26" i="20"/>
  <c r="H26" i="20"/>
  <c r="F26" i="20"/>
  <c r="E26" i="20"/>
  <c r="D26" i="20"/>
  <c r="C26" i="20"/>
  <c r="I25" i="20"/>
  <c r="H25" i="20"/>
  <c r="G25" i="20"/>
  <c r="F25" i="20"/>
  <c r="E25" i="20"/>
  <c r="D25" i="20"/>
  <c r="C25" i="20"/>
  <c r="I24" i="20"/>
  <c r="H24" i="20"/>
  <c r="G24" i="20"/>
  <c r="F24" i="20"/>
  <c r="E24" i="20"/>
  <c r="D24" i="20"/>
  <c r="C24" i="20"/>
  <c r="I23" i="20"/>
  <c r="H23" i="20"/>
  <c r="G23" i="20"/>
  <c r="F23" i="20"/>
  <c r="E23" i="20"/>
  <c r="D23" i="20"/>
  <c r="C23" i="20"/>
  <c r="I22" i="20"/>
  <c r="H22" i="20"/>
  <c r="G22" i="20"/>
  <c r="F22" i="20"/>
  <c r="E22" i="20"/>
  <c r="D22" i="20"/>
  <c r="C22" i="20"/>
  <c r="I21" i="20"/>
  <c r="H21" i="20"/>
  <c r="G21" i="20"/>
  <c r="F21" i="20"/>
  <c r="E21" i="20"/>
  <c r="D21" i="20"/>
  <c r="C21" i="20"/>
  <c r="I20" i="20"/>
  <c r="H20" i="20"/>
  <c r="G20" i="20"/>
  <c r="F20" i="20"/>
  <c r="E20" i="20"/>
  <c r="D20" i="20"/>
  <c r="C20" i="20"/>
  <c r="I19" i="20"/>
  <c r="H19" i="20"/>
  <c r="G19" i="20"/>
  <c r="F19" i="20"/>
  <c r="E19" i="20"/>
  <c r="D19" i="20"/>
  <c r="C19" i="20"/>
  <c r="I18" i="20"/>
  <c r="H18" i="20"/>
  <c r="G18" i="20"/>
  <c r="F18" i="20"/>
  <c r="E18" i="20"/>
  <c r="D18" i="20"/>
  <c r="C18" i="20"/>
  <c r="I17" i="20"/>
  <c r="H17" i="20"/>
  <c r="G17" i="20"/>
  <c r="F17" i="20"/>
  <c r="E17" i="20"/>
  <c r="D17" i="20"/>
  <c r="C17" i="20"/>
  <c r="I27" i="13"/>
  <c r="G27" i="13"/>
  <c r="F27" i="13"/>
  <c r="E27" i="13"/>
  <c r="D27" i="13"/>
  <c r="C27" i="13"/>
  <c r="B27" i="13"/>
  <c r="I26" i="13"/>
  <c r="H26" i="13"/>
  <c r="G26" i="13"/>
  <c r="F26" i="13"/>
  <c r="E26" i="13"/>
  <c r="D26" i="13"/>
  <c r="C26" i="13"/>
  <c r="B26" i="13"/>
  <c r="I25" i="13"/>
  <c r="H25" i="13"/>
  <c r="G25" i="13"/>
  <c r="F25" i="13"/>
  <c r="E25" i="13"/>
  <c r="D25" i="13"/>
  <c r="C25" i="13"/>
  <c r="B25" i="13"/>
  <c r="I24" i="13"/>
  <c r="H24" i="13"/>
  <c r="G24" i="13"/>
  <c r="F24" i="13"/>
  <c r="E24" i="13"/>
  <c r="D24" i="13"/>
  <c r="C24" i="13"/>
  <c r="B24" i="13"/>
  <c r="I23" i="13"/>
  <c r="H23" i="13"/>
  <c r="G23" i="13"/>
  <c r="F23" i="13"/>
  <c r="E23" i="13"/>
  <c r="D23" i="13"/>
  <c r="C23" i="13"/>
  <c r="B23" i="13"/>
  <c r="I22" i="13"/>
  <c r="H22" i="13"/>
  <c r="G22" i="13"/>
  <c r="F22" i="13"/>
  <c r="E22" i="13"/>
  <c r="D22" i="13"/>
  <c r="C22" i="13"/>
  <c r="B22" i="13"/>
  <c r="I21" i="13"/>
  <c r="H21" i="13"/>
  <c r="G21" i="13"/>
  <c r="F21" i="13"/>
  <c r="E21" i="13"/>
  <c r="D21" i="13"/>
  <c r="C21" i="13"/>
  <c r="B21" i="13"/>
  <c r="I20" i="13"/>
  <c r="H20" i="13"/>
  <c r="G20" i="13"/>
  <c r="F20" i="13"/>
  <c r="E20" i="13"/>
  <c r="D20" i="13"/>
  <c r="C20" i="13"/>
  <c r="B20" i="13"/>
  <c r="I19" i="13"/>
  <c r="H19" i="13"/>
  <c r="G19" i="13"/>
  <c r="F19" i="13"/>
  <c r="E19" i="13"/>
  <c r="D19" i="13"/>
  <c r="C19" i="13"/>
  <c r="B19" i="13"/>
  <c r="I18" i="13"/>
  <c r="H18" i="13"/>
  <c r="G18" i="13"/>
  <c r="F18" i="13"/>
  <c r="E18" i="13"/>
  <c r="D18" i="13"/>
  <c r="C18" i="13"/>
  <c r="B18" i="13"/>
  <c r="I17" i="13"/>
  <c r="H17" i="13"/>
  <c r="G17" i="13"/>
  <c r="F17" i="13"/>
  <c r="E17" i="13"/>
  <c r="D17" i="13"/>
  <c r="C17" i="13"/>
  <c r="B17" i="13"/>
  <c r="I27" i="12"/>
  <c r="H27" i="12"/>
  <c r="G27" i="12"/>
  <c r="F27" i="12"/>
  <c r="E27" i="12"/>
  <c r="D27" i="12"/>
  <c r="C27" i="12"/>
  <c r="B27" i="12"/>
  <c r="I26" i="12"/>
  <c r="H26" i="12"/>
  <c r="G26" i="12"/>
  <c r="F26" i="12"/>
  <c r="E26" i="12"/>
  <c r="D26" i="12"/>
  <c r="C26" i="12"/>
  <c r="B26" i="12"/>
  <c r="I25" i="12"/>
  <c r="H25" i="12"/>
  <c r="G25" i="12"/>
  <c r="F25" i="12"/>
  <c r="E25" i="12"/>
  <c r="D25" i="12"/>
  <c r="C25" i="12"/>
  <c r="B25" i="12"/>
  <c r="I24" i="12"/>
  <c r="H24" i="12"/>
  <c r="G24" i="12"/>
  <c r="F24" i="12"/>
  <c r="E24" i="12"/>
  <c r="D24" i="12"/>
  <c r="C24" i="12"/>
  <c r="B24" i="12"/>
  <c r="I23" i="12"/>
  <c r="H23" i="12"/>
  <c r="G23" i="12"/>
  <c r="F23" i="12"/>
  <c r="E23" i="12"/>
  <c r="D23" i="12"/>
  <c r="C23" i="12"/>
  <c r="B23" i="12"/>
  <c r="I22" i="12"/>
  <c r="H22" i="12"/>
  <c r="G22" i="12"/>
  <c r="F22" i="12"/>
  <c r="E22" i="12"/>
  <c r="D22" i="12"/>
  <c r="C22" i="12"/>
  <c r="B22" i="12"/>
  <c r="I21" i="12"/>
  <c r="H21" i="12"/>
  <c r="G21" i="12"/>
  <c r="F21" i="12"/>
  <c r="E21" i="12"/>
  <c r="D21" i="12"/>
  <c r="C21" i="12"/>
  <c r="B21" i="12"/>
  <c r="I20" i="12"/>
  <c r="H20" i="12"/>
  <c r="G20" i="12"/>
  <c r="F20" i="12"/>
  <c r="E20" i="12"/>
  <c r="D20" i="12"/>
  <c r="C20" i="12"/>
  <c r="B20" i="12"/>
  <c r="I19" i="12"/>
  <c r="H19" i="12"/>
  <c r="G19" i="12"/>
  <c r="F19" i="12"/>
  <c r="E19" i="12"/>
  <c r="D19" i="12"/>
  <c r="C19" i="12"/>
  <c r="B19" i="12"/>
  <c r="I18" i="12"/>
  <c r="H18" i="12"/>
  <c r="G18" i="12"/>
  <c r="F18" i="12"/>
  <c r="E18" i="12"/>
  <c r="D18" i="12"/>
  <c r="C18" i="12"/>
  <c r="B18" i="12"/>
  <c r="I17" i="12"/>
  <c r="H17" i="12"/>
  <c r="G17" i="12"/>
  <c r="F17" i="12"/>
  <c r="E17" i="12"/>
  <c r="D17" i="12"/>
  <c r="C17" i="12"/>
  <c r="B17" i="12"/>
  <c r="K41" i="11"/>
  <c r="K40" i="11"/>
  <c r="K39" i="11"/>
  <c r="K38" i="11"/>
  <c r="K37" i="11"/>
  <c r="K36" i="11"/>
  <c r="K35" i="11"/>
  <c r="K34" i="11"/>
  <c r="K33" i="11"/>
  <c r="K32" i="11"/>
  <c r="K31" i="11"/>
  <c r="F41" i="11"/>
  <c r="H34" i="11"/>
  <c r="H17" i="11"/>
  <c r="G27" i="11"/>
  <c r="G23" i="11"/>
  <c r="F17" i="11"/>
  <c r="B27" i="11"/>
  <c r="B20" i="11"/>
  <c r="C18" i="11"/>
  <c r="C19" i="11"/>
  <c r="C20" i="11"/>
  <c r="C21" i="11"/>
  <c r="C22" i="11"/>
  <c r="C23" i="11"/>
  <c r="C24" i="11"/>
  <c r="C25" i="11"/>
  <c r="C26" i="11"/>
  <c r="C27" i="11"/>
  <c r="B18" i="11"/>
  <c r="B19" i="11"/>
  <c r="B21" i="11"/>
  <c r="B22" i="11"/>
  <c r="B23" i="11"/>
  <c r="B24" i="11"/>
  <c r="B25" i="11"/>
  <c r="B26" i="11"/>
  <c r="I27" i="11"/>
  <c r="H27" i="11"/>
  <c r="F27" i="11"/>
  <c r="E27" i="11"/>
  <c r="D27" i="11"/>
  <c r="I26" i="11"/>
  <c r="H26" i="11"/>
  <c r="G26" i="11"/>
  <c r="F26" i="11"/>
  <c r="E26" i="11"/>
  <c r="D26" i="11"/>
  <c r="I25" i="11"/>
  <c r="H25" i="11"/>
  <c r="G25" i="11"/>
  <c r="F25" i="11"/>
  <c r="E25" i="11"/>
  <c r="D25" i="11"/>
  <c r="I24" i="11"/>
  <c r="H24" i="11"/>
  <c r="G24" i="11"/>
  <c r="F24" i="11"/>
  <c r="E24" i="11"/>
  <c r="D24" i="11"/>
  <c r="I23" i="11"/>
  <c r="H23" i="11"/>
  <c r="F23" i="11"/>
  <c r="E23" i="11"/>
  <c r="D23" i="11"/>
  <c r="I22" i="11"/>
  <c r="H22" i="11"/>
  <c r="G22" i="11"/>
  <c r="F22" i="11"/>
  <c r="E22" i="11"/>
  <c r="D22" i="11"/>
  <c r="I21" i="11"/>
  <c r="H21" i="11"/>
  <c r="G21" i="11"/>
  <c r="F21" i="11"/>
  <c r="E21" i="11"/>
  <c r="D21" i="11"/>
  <c r="I20" i="11"/>
  <c r="H20" i="11"/>
  <c r="G20" i="11"/>
  <c r="F20" i="11"/>
  <c r="E20" i="11"/>
  <c r="D20" i="11"/>
  <c r="I19" i="11"/>
  <c r="H19" i="11"/>
  <c r="G19" i="11"/>
  <c r="F19" i="11"/>
  <c r="E19" i="11"/>
  <c r="D19" i="11"/>
  <c r="I18" i="11"/>
  <c r="H18" i="11"/>
  <c r="G18" i="11"/>
  <c r="F18" i="11"/>
  <c r="E18" i="11"/>
  <c r="D18" i="11"/>
  <c r="I17" i="11"/>
  <c r="G17" i="11"/>
  <c r="E17" i="11"/>
  <c r="D17" i="11"/>
  <c r="C17" i="11"/>
  <c r="B17" i="11"/>
  <c r="D31" i="20" l="1"/>
  <c r="H31" i="20"/>
  <c r="D32" i="20"/>
  <c r="H32" i="20"/>
  <c r="D33" i="20"/>
  <c r="H33" i="20"/>
  <c r="D34" i="20"/>
  <c r="H34" i="20"/>
  <c r="D35" i="20"/>
  <c r="H35" i="20"/>
  <c r="D36" i="20"/>
  <c r="H36" i="20"/>
  <c r="D37" i="20"/>
  <c r="H37" i="20"/>
  <c r="D38" i="20"/>
  <c r="H38" i="20"/>
  <c r="D39" i="20"/>
  <c r="H39" i="20"/>
  <c r="D40" i="20"/>
  <c r="H40" i="20"/>
  <c r="D41" i="20"/>
  <c r="H41" i="20"/>
  <c r="F31" i="20"/>
  <c r="F32" i="20"/>
  <c r="F33" i="20"/>
  <c r="F34" i="20"/>
  <c r="F35" i="20"/>
  <c r="F36" i="20"/>
  <c r="F37" i="20"/>
  <c r="F38" i="20"/>
  <c r="F39" i="20"/>
  <c r="F40" i="20"/>
  <c r="F41" i="20"/>
  <c r="H41" i="13"/>
  <c r="D41" i="13"/>
  <c r="B41" i="13"/>
  <c r="F40" i="13"/>
  <c r="D40" i="13"/>
  <c r="B40" i="13"/>
  <c r="H39" i="13"/>
  <c r="F39" i="13"/>
  <c r="D39" i="13"/>
  <c r="H38" i="13"/>
  <c r="F38" i="13"/>
  <c r="B38" i="13"/>
  <c r="H37" i="13"/>
  <c r="D37" i="13"/>
  <c r="B37" i="13"/>
  <c r="F36" i="13"/>
  <c r="D36" i="13"/>
  <c r="B36" i="13"/>
  <c r="H35" i="13"/>
  <c r="F35" i="13"/>
  <c r="D35" i="13"/>
  <c r="H34" i="13"/>
  <c r="F34" i="13"/>
  <c r="B34" i="13"/>
  <c r="H33" i="13"/>
  <c r="D33" i="13"/>
  <c r="B33" i="13"/>
  <c r="F32" i="13"/>
  <c r="D32" i="13"/>
  <c r="B32" i="13"/>
  <c r="H31" i="13"/>
  <c r="F31" i="13"/>
  <c r="D31" i="13"/>
  <c r="H40" i="12"/>
  <c r="H36" i="12"/>
  <c r="H32" i="12"/>
  <c r="H41" i="12"/>
  <c r="F41" i="12"/>
  <c r="D41" i="12"/>
  <c r="D40" i="12"/>
  <c r="H39" i="12"/>
  <c r="D39" i="12"/>
  <c r="B39" i="12"/>
  <c r="H38" i="12"/>
  <c r="D38" i="12"/>
  <c r="H37" i="12"/>
  <c r="F37" i="12"/>
  <c r="D37" i="12"/>
  <c r="D36" i="12"/>
  <c r="H35" i="12"/>
  <c r="D35" i="12"/>
  <c r="B35" i="12"/>
  <c r="H34" i="12"/>
  <c r="D34" i="12"/>
  <c r="H33" i="12"/>
  <c r="F33" i="12"/>
  <c r="D33" i="12"/>
  <c r="D32" i="12"/>
  <c r="H31" i="12"/>
  <c r="D31" i="12"/>
  <c r="B31" i="12"/>
  <c r="B33" i="11"/>
  <c r="B41" i="11"/>
  <c r="B36" i="11"/>
  <c r="D41" i="11"/>
  <c r="F40" i="11"/>
  <c r="H41" i="11"/>
  <c r="D40" i="11"/>
  <c r="H39" i="11"/>
  <c r="F39" i="11"/>
  <c r="D39" i="11"/>
  <c r="H38" i="11"/>
  <c r="F38" i="11"/>
  <c r="H37" i="11"/>
  <c r="F37" i="11"/>
  <c r="B37" i="11"/>
  <c r="D35" i="11"/>
  <c r="B35" i="11"/>
  <c r="F34" i="11"/>
  <c r="D34" i="11"/>
  <c r="H33" i="11"/>
  <c r="F33" i="11"/>
  <c r="D33" i="11"/>
  <c r="H32" i="11"/>
  <c r="F32" i="11"/>
  <c r="D32" i="11"/>
  <c r="H31" i="11"/>
  <c r="F31" i="11"/>
  <c r="B31" i="11"/>
  <c r="B31" i="13" l="1"/>
  <c r="F33" i="13"/>
  <c r="B35" i="13"/>
  <c r="F37" i="13"/>
  <c r="B39" i="13"/>
  <c r="F41" i="13"/>
  <c r="H32" i="13"/>
  <c r="D34" i="13"/>
  <c r="H36" i="13"/>
  <c r="D38" i="13"/>
  <c r="H40" i="13"/>
  <c r="F31" i="12"/>
  <c r="B32" i="12"/>
  <c r="F32" i="12"/>
  <c r="B33" i="12"/>
  <c r="B34" i="12"/>
  <c r="F34" i="12"/>
  <c r="F35" i="12"/>
  <c r="B36" i="12"/>
  <c r="F36" i="12"/>
  <c r="B37" i="12"/>
  <c r="B38" i="12"/>
  <c r="F38" i="12"/>
  <c r="F39" i="12"/>
  <c r="B40" i="12"/>
  <c r="F40" i="12"/>
  <c r="B41" i="12"/>
  <c r="D38" i="11"/>
  <c r="H40" i="11"/>
  <c r="H35" i="11"/>
  <c r="F36" i="11"/>
  <c r="B38" i="11"/>
  <c r="B40" i="11"/>
  <c r="D31" i="11"/>
  <c r="F35" i="11"/>
  <c r="D36" i="11"/>
  <c r="H36" i="11"/>
  <c r="D37" i="11"/>
  <c r="B39" i="11"/>
  <c r="B34" i="11"/>
  <c r="B32" i="11"/>
</calcChain>
</file>

<file path=xl/sharedStrings.xml><?xml version="1.0" encoding="utf-8"?>
<sst xmlns="http://schemas.openxmlformats.org/spreadsheetml/2006/main" count="292" uniqueCount="25">
  <si>
    <t>Akt-pT308</t>
  </si>
  <si>
    <t>DMSO</t>
  </si>
  <si>
    <t>TGFB</t>
  </si>
  <si>
    <t>TGFB +Everolimus</t>
  </si>
  <si>
    <t>TGFB + Everolimus+ MK 3</t>
  </si>
  <si>
    <t>TGFB + Everolimus+ MK2</t>
  </si>
  <si>
    <t>TGFB + Everolimus+ MK 1</t>
  </si>
  <si>
    <t>TGFB + Everolimus+ MK30 mins</t>
  </si>
  <si>
    <t>TGFB + MK 3</t>
  </si>
  <si>
    <t>TGFB + MK 2</t>
  </si>
  <si>
    <t>TGFB + MK 1</t>
  </si>
  <si>
    <t>TGFB + MK 30mins</t>
  </si>
  <si>
    <t>Raw data</t>
  </si>
  <si>
    <t>EZ</t>
  </si>
  <si>
    <t>HT</t>
  </si>
  <si>
    <t>HV</t>
  </si>
  <si>
    <t>HX</t>
  </si>
  <si>
    <t>GAPDH</t>
  </si>
  <si>
    <t>SMAD2-pS465/467</t>
  </si>
  <si>
    <t>ERK-pT202</t>
  </si>
  <si>
    <t>SMAD2-pS465-467</t>
  </si>
  <si>
    <t>S6K-pT389</t>
  </si>
  <si>
    <t>Normalized to Everolimus</t>
  </si>
  <si>
    <t>Normalized to GAPDH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</si>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</sst>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ill="1"/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0" fillId="0" borderId="4" xfId="0" applyBorder="1"/>
    <xf numFmtId="0" fontId="0" fillId="0" borderId="6" xfId="0" applyBorder="1"/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7" workbookViewId="0">
      <selection activeCell="K30" sqref="K30:K41"/>
    </sheetView>
  </sheetViews>
  <sheetFormatPr defaultRowHeight="15" x14ac:dyDescent="0.25"/>
  <cols>
    <col min="1" max="1" width="28.7109375" customWidth="1"/>
    <col min="2" max="9" width="15" style="1" customWidth="1"/>
  </cols>
  <sheetData>
    <row r="1" spans="1:9" x14ac:dyDescent="0.25">
      <c r="A1" s="31" t="s">
        <v>12</v>
      </c>
      <c r="B1" s="29" t="s">
        <v>13</v>
      </c>
      <c r="C1" s="30"/>
      <c r="D1" s="29" t="s">
        <v>14</v>
      </c>
      <c r="E1" s="30"/>
      <c r="F1" s="29" t="s">
        <v>15</v>
      </c>
      <c r="G1" s="30"/>
      <c r="H1" s="29" t="s">
        <v>16</v>
      </c>
      <c r="I1" s="30"/>
    </row>
    <row r="2" spans="1:9" ht="15.75" thickBot="1" x14ac:dyDescent="0.3">
      <c r="A2" s="32"/>
      <c r="B2" s="8" t="s">
        <v>0</v>
      </c>
      <c r="C2" s="9" t="s">
        <v>17</v>
      </c>
      <c r="D2" s="8" t="s">
        <v>0</v>
      </c>
      <c r="E2" s="9" t="s">
        <v>17</v>
      </c>
      <c r="F2" s="8" t="s">
        <v>0</v>
      </c>
      <c r="G2" s="9" t="s">
        <v>17</v>
      </c>
      <c r="H2" s="8" t="s">
        <v>0</v>
      </c>
      <c r="I2" s="9" t="s">
        <v>17</v>
      </c>
    </row>
    <row r="3" spans="1:9" x14ac:dyDescent="0.25">
      <c r="A3" s="2" t="s">
        <v>1</v>
      </c>
      <c r="B3" s="4">
        <v>119035</v>
      </c>
      <c r="C3" s="5">
        <v>6790753.3700000001</v>
      </c>
      <c r="D3" s="4">
        <v>2680859.91</v>
      </c>
      <c r="E3" s="5">
        <v>2201011.5</v>
      </c>
      <c r="F3" s="4">
        <v>970697.27</v>
      </c>
      <c r="G3" s="5">
        <v>712026.24</v>
      </c>
      <c r="H3" s="4">
        <v>156887.85999999999</v>
      </c>
      <c r="I3" s="5">
        <v>1081026.92</v>
      </c>
    </row>
    <row r="4" spans="1:9" x14ac:dyDescent="0.25">
      <c r="A4" s="2" t="s">
        <v>2</v>
      </c>
      <c r="B4" s="4">
        <v>290949</v>
      </c>
      <c r="C4" s="5">
        <v>7015389.9000000004</v>
      </c>
      <c r="D4" s="4">
        <v>2741337.82</v>
      </c>
      <c r="E4" s="5">
        <v>2301730.5699999998</v>
      </c>
      <c r="F4" s="4">
        <v>984347.31</v>
      </c>
      <c r="G4" s="5">
        <v>740464.24</v>
      </c>
      <c r="H4" s="4">
        <v>170741.5</v>
      </c>
      <c r="I4" s="5">
        <v>899654.09</v>
      </c>
    </row>
    <row r="5" spans="1:9" x14ac:dyDescent="0.25">
      <c r="A5" s="2" t="s">
        <v>3</v>
      </c>
      <c r="B5" s="4">
        <v>231642.63</v>
      </c>
      <c r="C5" s="5">
        <v>6648079.6500000004</v>
      </c>
      <c r="D5" s="4">
        <v>6875665.2199999997</v>
      </c>
      <c r="E5" s="5">
        <v>1410434.62</v>
      </c>
      <c r="F5" s="4">
        <v>3455125.29</v>
      </c>
      <c r="G5" s="5">
        <v>767130.07</v>
      </c>
      <c r="H5" s="4">
        <v>285130.23999999999</v>
      </c>
      <c r="I5" s="5">
        <v>755424</v>
      </c>
    </row>
    <row r="6" spans="1:9" x14ac:dyDescent="0.25">
      <c r="A6" s="2" t="s">
        <v>4</v>
      </c>
      <c r="B6" s="4">
        <v>65824.320000000007</v>
      </c>
      <c r="C6" s="5">
        <v>5047893.3499999996</v>
      </c>
      <c r="D6" s="4">
        <v>797524.59</v>
      </c>
      <c r="E6" s="5">
        <v>1286493.6499999999</v>
      </c>
      <c r="F6" s="4">
        <v>270924.77</v>
      </c>
      <c r="G6" s="5">
        <v>639960.93000000005</v>
      </c>
      <c r="H6" s="4">
        <v>56320</v>
      </c>
      <c r="I6" s="5">
        <v>661230.21</v>
      </c>
    </row>
    <row r="7" spans="1:9" x14ac:dyDescent="0.25">
      <c r="A7" s="2" t="s">
        <v>5</v>
      </c>
      <c r="B7" s="4">
        <v>77001.289999999994</v>
      </c>
      <c r="C7" s="5">
        <v>5142059.62</v>
      </c>
      <c r="D7" s="4">
        <v>1063289.6399999999</v>
      </c>
      <c r="E7" s="5">
        <v>1252144.5</v>
      </c>
      <c r="F7" s="4">
        <v>224662.14</v>
      </c>
      <c r="G7" s="5">
        <v>558186.91</v>
      </c>
      <c r="H7" s="4">
        <v>77644.56</v>
      </c>
      <c r="I7" s="5">
        <v>737203.26</v>
      </c>
    </row>
    <row r="8" spans="1:9" x14ac:dyDescent="0.25">
      <c r="A8" s="2" t="s">
        <v>6</v>
      </c>
      <c r="B8" s="4">
        <v>86007.16</v>
      </c>
      <c r="C8" s="5">
        <v>5658198.9000000004</v>
      </c>
      <c r="D8" s="4">
        <v>884737.24</v>
      </c>
      <c r="E8" s="5">
        <v>1485883.95</v>
      </c>
      <c r="F8" s="4">
        <v>280176.28000000003</v>
      </c>
      <c r="G8" s="5">
        <v>470401.26</v>
      </c>
      <c r="H8" s="4">
        <v>72943.44</v>
      </c>
      <c r="I8" s="5">
        <v>734230.67</v>
      </c>
    </row>
    <row r="9" spans="1:9" x14ac:dyDescent="0.25">
      <c r="A9" s="2" t="s">
        <v>7</v>
      </c>
      <c r="B9" s="4">
        <v>91689</v>
      </c>
      <c r="C9" s="5">
        <v>4824187.3600000003</v>
      </c>
      <c r="D9" s="4">
        <v>1051542.5</v>
      </c>
      <c r="E9" s="5">
        <v>1539823.59</v>
      </c>
      <c r="F9" s="4">
        <v>269041.06</v>
      </c>
      <c r="G9" s="5">
        <v>623932.65</v>
      </c>
      <c r="H9" s="4">
        <v>91683.839999999997</v>
      </c>
      <c r="I9" s="5">
        <v>752774</v>
      </c>
    </row>
    <row r="10" spans="1:9" x14ac:dyDescent="0.25">
      <c r="A10" s="2" t="s">
        <v>8</v>
      </c>
      <c r="B10" s="4">
        <v>62976.89</v>
      </c>
      <c r="C10" s="5">
        <v>5738697.5499999998</v>
      </c>
      <c r="D10" s="4">
        <v>538980.44999999995</v>
      </c>
      <c r="E10" s="5">
        <v>1475188.76</v>
      </c>
      <c r="F10" s="4">
        <v>215691.09</v>
      </c>
      <c r="G10" s="5">
        <v>762394.57</v>
      </c>
      <c r="H10" s="4">
        <v>69756</v>
      </c>
      <c r="I10" s="5">
        <v>768475.43</v>
      </c>
    </row>
    <row r="11" spans="1:9" x14ac:dyDescent="0.25">
      <c r="A11" s="2" t="s">
        <v>9</v>
      </c>
      <c r="B11" s="4">
        <v>60836.5</v>
      </c>
      <c r="C11" s="5">
        <v>5637973.6299999999</v>
      </c>
      <c r="D11" s="4">
        <v>488310.32</v>
      </c>
      <c r="E11" s="5">
        <v>1691865</v>
      </c>
      <c r="F11" s="4">
        <v>223171.75</v>
      </c>
      <c r="G11" s="5">
        <v>768515</v>
      </c>
      <c r="H11" s="4">
        <v>82749.5</v>
      </c>
      <c r="I11" s="5">
        <v>776509.61</v>
      </c>
    </row>
    <row r="12" spans="1:9" x14ac:dyDescent="0.25">
      <c r="A12" s="2" t="s">
        <v>10</v>
      </c>
      <c r="B12" s="4">
        <v>71373.960000000006</v>
      </c>
      <c r="C12" s="5">
        <v>5064799.96</v>
      </c>
      <c r="D12" s="4">
        <v>544085.55000000005</v>
      </c>
      <c r="E12" s="5">
        <v>1361473.04</v>
      </c>
      <c r="F12" s="4">
        <v>435792.86</v>
      </c>
      <c r="G12" s="5">
        <v>757494.8</v>
      </c>
      <c r="H12" s="4">
        <v>74710.5</v>
      </c>
      <c r="I12" s="5">
        <v>715898.5</v>
      </c>
    </row>
    <row r="13" spans="1:9" ht="15.75" thickBot="1" x14ac:dyDescent="0.3">
      <c r="A13" s="3" t="s">
        <v>11</v>
      </c>
      <c r="B13" s="6">
        <v>93739.64</v>
      </c>
      <c r="C13" s="7">
        <v>4748159.5</v>
      </c>
      <c r="D13" s="6">
        <v>510651.2</v>
      </c>
      <c r="E13" s="7">
        <v>1377037.71</v>
      </c>
      <c r="F13" s="6">
        <v>506644.45</v>
      </c>
      <c r="G13" s="7">
        <v>602586.5</v>
      </c>
      <c r="H13" s="6">
        <v>137994</v>
      </c>
      <c r="I13" s="7">
        <v>945660.3</v>
      </c>
    </row>
    <row r="14" spans="1:9" ht="15.75" thickBot="1" x14ac:dyDescent="0.3"/>
    <row r="15" spans="1:9" s="10" customFormat="1" x14ac:dyDescent="0.25">
      <c r="A15" s="33" t="s">
        <v>22</v>
      </c>
      <c r="B15" s="29" t="s">
        <v>13</v>
      </c>
      <c r="C15" s="30"/>
      <c r="D15" s="29" t="s">
        <v>14</v>
      </c>
      <c r="E15" s="30"/>
      <c r="F15" s="29" t="s">
        <v>15</v>
      </c>
      <c r="G15" s="30"/>
      <c r="H15" s="29" t="s">
        <v>16</v>
      </c>
      <c r="I15" s="30"/>
    </row>
    <row r="16" spans="1:9" s="10" customFormat="1" ht="15.75" thickBot="1" x14ac:dyDescent="0.3">
      <c r="A16" s="34"/>
      <c r="B16" s="40" t="s">
        <v>0</v>
      </c>
      <c r="C16" s="41" t="s">
        <v>17</v>
      </c>
      <c r="D16" s="8" t="s">
        <v>0</v>
      </c>
      <c r="E16" s="9" t="s">
        <v>17</v>
      </c>
      <c r="F16" s="8" t="s">
        <v>0</v>
      </c>
      <c r="G16" s="9" t="s">
        <v>17</v>
      </c>
      <c r="H16" s="8" t="s">
        <v>0</v>
      </c>
      <c r="I16" s="9" t="s">
        <v>17</v>
      </c>
    </row>
    <row r="17" spans="1:11" s="10" customFormat="1" x14ac:dyDescent="0.25">
      <c r="A17" s="35" t="s">
        <v>1</v>
      </c>
      <c r="B17" s="20">
        <f t="shared" ref="B17:I27" si="0">B3/B$5</f>
        <v>0.51387346102917242</v>
      </c>
      <c r="C17" s="24">
        <f t="shared" si="0"/>
        <v>1.0214608920938544</v>
      </c>
      <c r="D17" s="37">
        <f t="shared" si="0"/>
        <v>0.38990553266059108</v>
      </c>
      <c r="E17" s="24">
        <f t="shared" si="0"/>
        <v>1.5605200473595862</v>
      </c>
      <c r="F17" s="20">
        <f>F3/F$5</f>
        <v>0.28094415933611483</v>
      </c>
      <c r="G17" s="24">
        <f t="shared" si="0"/>
        <v>0.92816885668423876</v>
      </c>
      <c r="H17" s="20">
        <f>H3/H$5</f>
        <v>0.55023227280277254</v>
      </c>
      <c r="I17" s="24">
        <f t="shared" si="0"/>
        <v>1.4310200893802685</v>
      </c>
    </row>
    <row r="18" spans="1:11" s="10" customFormat="1" x14ac:dyDescent="0.25">
      <c r="A18" s="35" t="s">
        <v>2</v>
      </c>
      <c r="B18" s="13">
        <f t="shared" ref="B18:C18" si="1">B4/B$5</f>
        <v>1.2560252834290475</v>
      </c>
      <c r="C18" s="14">
        <f t="shared" si="1"/>
        <v>1.0552505790149491</v>
      </c>
      <c r="D18" s="38">
        <f t="shared" si="0"/>
        <v>0.39870146848132898</v>
      </c>
      <c r="E18" s="14">
        <f t="shared" si="0"/>
        <v>1.631930000413631</v>
      </c>
      <c r="F18" s="13">
        <f t="shared" si="0"/>
        <v>0.28489482359697588</v>
      </c>
      <c r="G18" s="14">
        <f t="shared" si="0"/>
        <v>0.96523949321918778</v>
      </c>
      <c r="H18" s="13">
        <f t="shared" si="0"/>
        <v>0.59881933252677799</v>
      </c>
      <c r="I18" s="14">
        <f t="shared" si="0"/>
        <v>1.1909260097640531</v>
      </c>
    </row>
    <row r="19" spans="1:11" s="10" customFormat="1" x14ac:dyDescent="0.25">
      <c r="A19" s="35" t="s">
        <v>3</v>
      </c>
      <c r="B19" s="13">
        <f t="shared" ref="B19:C19" si="2">B5/B$5</f>
        <v>1</v>
      </c>
      <c r="C19" s="14">
        <f t="shared" si="2"/>
        <v>1</v>
      </c>
      <c r="D19" s="38">
        <f t="shared" si="0"/>
        <v>1</v>
      </c>
      <c r="E19" s="14">
        <f t="shared" si="0"/>
        <v>1</v>
      </c>
      <c r="F19" s="13">
        <f t="shared" si="0"/>
        <v>1</v>
      </c>
      <c r="G19" s="14">
        <f t="shared" si="0"/>
        <v>1</v>
      </c>
      <c r="H19" s="13">
        <f t="shared" si="0"/>
        <v>1</v>
      </c>
      <c r="I19" s="14">
        <f t="shared" si="0"/>
        <v>1</v>
      </c>
    </row>
    <row r="20" spans="1:11" s="10" customFormat="1" x14ac:dyDescent="0.25">
      <c r="A20" s="35" t="s">
        <v>4</v>
      </c>
      <c r="B20" s="13">
        <f>B6/B$5</f>
        <v>0.28416323886497058</v>
      </c>
      <c r="C20" s="14">
        <f t="shared" ref="B20:C20" si="3">C6/C$5</f>
        <v>0.75930097347735592</v>
      </c>
      <c r="D20" s="38">
        <f t="shared" si="0"/>
        <v>0.11599235339151664</v>
      </c>
      <c r="E20" s="14">
        <f t="shared" si="0"/>
        <v>0.91212568931412064</v>
      </c>
      <c r="F20" s="13">
        <f t="shared" si="0"/>
        <v>7.8412430016394571E-2</v>
      </c>
      <c r="G20" s="14">
        <f t="shared" si="0"/>
        <v>0.83422740813692797</v>
      </c>
      <c r="H20" s="13">
        <f t="shared" si="0"/>
        <v>0.19752377019007175</v>
      </c>
      <c r="I20" s="14">
        <f t="shared" si="0"/>
        <v>0.87531003780658279</v>
      </c>
    </row>
    <row r="21" spans="1:11" s="10" customFormat="1" x14ac:dyDescent="0.25">
      <c r="A21" s="35" t="s">
        <v>5</v>
      </c>
      <c r="B21" s="13">
        <f t="shared" ref="B21:C21" si="4">B7/B$5</f>
        <v>0.33241415882732805</v>
      </c>
      <c r="C21" s="14">
        <f t="shared" si="4"/>
        <v>0.77346540515651008</v>
      </c>
      <c r="D21" s="38">
        <f t="shared" si="0"/>
        <v>0.15464534790133366</v>
      </c>
      <c r="E21" s="14">
        <f t="shared" si="0"/>
        <v>0.88777209680233171</v>
      </c>
      <c r="F21" s="13">
        <f t="shared" si="0"/>
        <v>6.5022863469011857E-2</v>
      </c>
      <c r="G21" s="14">
        <f t="shared" si="0"/>
        <v>0.72763007451917516</v>
      </c>
      <c r="H21" s="13">
        <f>H7/H$5</f>
        <v>0.27231261054597367</v>
      </c>
      <c r="I21" s="14">
        <f t="shared" si="0"/>
        <v>0.97588011500826033</v>
      </c>
    </row>
    <row r="22" spans="1:11" s="10" customFormat="1" x14ac:dyDescent="0.25">
      <c r="A22" s="35" t="s">
        <v>6</v>
      </c>
      <c r="B22" s="13">
        <f t="shared" ref="B22:C22" si="5">B8/B$5</f>
        <v>0.37129245165278946</v>
      </c>
      <c r="C22" s="14">
        <f t="shared" si="5"/>
        <v>0.85110275416149683</v>
      </c>
      <c r="D22" s="38">
        <f t="shared" si="0"/>
        <v>0.12867660243644033</v>
      </c>
      <c r="E22" s="14">
        <f t="shared" si="0"/>
        <v>1.0534936741697392</v>
      </c>
      <c r="F22" s="13">
        <f t="shared" si="0"/>
        <v>8.1090049269964395E-2</v>
      </c>
      <c r="G22" s="14">
        <f t="shared" si="0"/>
        <v>0.61319622107891048</v>
      </c>
      <c r="H22" s="13">
        <f t="shared" si="0"/>
        <v>0.25582498720584673</v>
      </c>
      <c r="I22" s="14">
        <f t="shared" si="0"/>
        <v>0.97194511956199436</v>
      </c>
    </row>
    <row r="23" spans="1:11" s="10" customFormat="1" x14ac:dyDescent="0.25">
      <c r="A23" s="35" t="s">
        <v>7</v>
      </c>
      <c r="B23" s="13">
        <f t="shared" ref="B23:C23" si="6">B9/B$5</f>
        <v>0.39582092467176699</v>
      </c>
      <c r="C23" s="14">
        <f t="shared" si="6"/>
        <v>0.72565125780344708</v>
      </c>
      <c r="D23" s="38">
        <f t="shared" si="0"/>
        <v>0.15293683830638863</v>
      </c>
      <c r="E23" s="14">
        <f t="shared" si="0"/>
        <v>1.0917369498488345</v>
      </c>
      <c r="F23" s="13">
        <f t="shared" si="0"/>
        <v>7.7867237051771288E-2</v>
      </c>
      <c r="G23" s="14">
        <f>G9/G$5</f>
        <v>0.8133335850072988</v>
      </c>
      <c r="H23" s="13">
        <f t="shared" si="0"/>
        <v>0.32155074116305588</v>
      </c>
      <c r="I23" s="14">
        <f t="shared" si="0"/>
        <v>0.99649203626043126</v>
      </c>
    </row>
    <row r="24" spans="1:11" s="10" customFormat="1" x14ac:dyDescent="0.25">
      <c r="A24" s="35" t="s">
        <v>8</v>
      </c>
      <c r="B24" s="13">
        <f t="shared" ref="B24:C24" si="7">B10/B$5</f>
        <v>0.27187089872015352</v>
      </c>
      <c r="C24" s="14">
        <f t="shared" si="7"/>
        <v>0.86321131095353221</v>
      </c>
      <c r="D24" s="38">
        <f t="shared" si="0"/>
        <v>7.8389571445713874E-2</v>
      </c>
      <c r="E24" s="14">
        <f t="shared" si="0"/>
        <v>1.0459107703978507</v>
      </c>
      <c r="F24" s="13">
        <f t="shared" si="0"/>
        <v>6.2426416380402805E-2</v>
      </c>
      <c r="G24" s="14">
        <f t="shared" si="0"/>
        <v>0.99382699207710634</v>
      </c>
      <c r="H24" s="13">
        <f t="shared" si="0"/>
        <v>0.24464609576311513</v>
      </c>
      <c r="I24" s="14">
        <f t="shared" si="0"/>
        <v>1.0172769596941587</v>
      </c>
    </row>
    <row r="25" spans="1:11" s="10" customFormat="1" x14ac:dyDescent="0.25">
      <c r="A25" s="35" t="s">
        <v>9</v>
      </c>
      <c r="B25" s="13">
        <f t="shared" ref="B25:C25" si="8">B11/B$5</f>
        <v>0.26263084648969837</v>
      </c>
      <c r="C25" s="14">
        <f t="shared" si="8"/>
        <v>0.84806048164600423</v>
      </c>
      <c r="D25" s="38">
        <f t="shared" si="0"/>
        <v>7.1020083784707602E-2</v>
      </c>
      <c r="E25" s="14">
        <f t="shared" si="0"/>
        <v>1.199534509440785</v>
      </c>
      <c r="F25" s="13">
        <f t="shared" si="0"/>
        <v>6.4591507186704658E-2</v>
      </c>
      <c r="G25" s="14">
        <f t="shared" si="0"/>
        <v>1.0018053392171162</v>
      </c>
      <c r="H25" s="13">
        <f t="shared" si="0"/>
        <v>0.29021649895851104</v>
      </c>
      <c r="I25" s="14">
        <f t="shared" si="0"/>
        <v>1.027912285021392</v>
      </c>
    </row>
    <row r="26" spans="1:11" s="10" customFormat="1" x14ac:dyDescent="0.25">
      <c r="A26" s="35" t="s">
        <v>10</v>
      </c>
      <c r="B26" s="13">
        <f t="shared" ref="B26:C26" si="9">B12/B$5</f>
        <v>0.3081210051880347</v>
      </c>
      <c r="C26" s="14">
        <f t="shared" si="9"/>
        <v>0.76184405522277399</v>
      </c>
      <c r="D26" s="38">
        <f t="shared" si="0"/>
        <v>7.9132059603099769E-2</v>
      </c>
      <c r="E26" s="14">
        <f t="shared" si="0"/>
        <v>0.96528617540598938</v>
      </c>
      <c r="F26" s="13">
        <f t="shared" si="0"/>
        <v>0.12612939428312309</v>
      </c>
      <c r="G26" s="14">
        <f t="shared" si="0"/>
        <v>0.98743984836886933</v>
      </c>
      <c r="H26" s="13">
        <f t="shared" si="0"/>
        <v>0.26202236563894449</v>
      </c>
      <c r="I26" s="14">
        <f t="shared" si="0"/>
        <v>0.94767772800440542</v>
      </c>
    </row>
    <row r="27" spans="1:11" s="10" customFormat="1" ht="15.75" thickBot="1" x14ac:dyDescent="0.3">
      <c r="A27" s="36" t="s">
        <v>11</v>
      </c>
      <c r="B27" s="15">
        <f>B13/B$5</f>
        <v>0.40467352663022343</v>
      </c>
      <c r="C27" s="16">
        <f t="shared" ref="B27:C27" si="10">C13/C$5</f>
        <v>0.71421519445844783</v>
      </c>
      <c r="D27" s="39">
        <f t="shared" si="0"/>
        <v>7.4269351933339195E-2</v>
      </c>
      <c r="E27" s="16">
        <f t="shared" si="0"/>
        <v>0.9763215469002029</v>
      </c>
      <c r="F27" s="15">
        <f>F13/F$5</f>
        <v>0.14663562316143969</v>
      </c>
      <c r="G27" s="16">
        <f>G13/G$5</f>
        <v>0.7855075997737907</v>
      </c>
      <c r="H27" s="15">
        <f t="shared" si="0"/>
        <v>0.48396830865782597</v>
      </c>
      <c r="I27" s="16">
        <f t="shared" si="0"/>
        <v>1.2518271857923498</v>
      </c>
    </row>
    <row r="28" spans="1:11" s="10" customFormat="1" ht="15.75" thickBot="1" x14ac:dyDescent="0.3">
      <c r="B28" s="17"/>
      <c r="C28" s="17"/>
      <c r="D28" s="17"/>
      <c r="E28" s="17"/>
      <c r="F28" s="17"/>
      <c r="G28" s="17"/>
      <c r="H28" s="17"/>
      <c r="I28" s="17"/>
    </row>
    <row r="29" spans="1:11" s="10" customFormat="1" x14ac:dyDescent="0.25">
      <c r="A29" s="27" t="s">
        <v>23</v>
      </c>
      <c r="B29" s="29" t="s">
        <v>13</v>
      </c>
      <c r="C29" s="30"/>
      <c r="D29" s="29" t="s">
        <v>14</v>
      </c>
      <c r="E29" s="30"/>
      <c r="F29" s="29" t="s">
        <v>15</v>
      </c>
      <c r="G29" s="30"/>
      <c r="H29" s="29" t="s">
        <v>16</v>
      </c>
      <c r="I29" s="30"/>
    </row>
    <row r="30" spans="1:11" s="10" customFormat="1" ht="15.75" thickBot="1" x14ac:dyDescent="0.3">
      <c r="A30" s="28"/>
      <c r="B30" s="8" t="s">
        <v>0</v>
      </c>
      <c r="C30" s="9" t="s">
        <v>17</v>
      </c>
      <c r="D30" s="8" t="s">
        <v>0</v>
      </c>
      <c r="E30" s="9" t="s">
        <v>17</v>
      </c>
      <c r="F30" s="8" t="s">
        <v>0</v>
      </c>
      <c r="G30" s="9" t="s">
        <v>17</v>
      </c>
      <c r="H30" s="8" t="s">
        <v>0</v>
      </c>
      <c r="I30" s="9" t="s">
        <v>17</v>
      </c>
      <c r="K30" s="45" t="s">
        <v>24</v>
      </c>
    </row>
    <row r="31" spans="1:11" s="10" customFormat="1" x14ac:dyDescent="0.25">
      <c r="A31" s="2" t="s">
        <v>1</v>
      </c>
      <c r="B31" s="20">
        <f>B17/$C17</f>
        <v>0.50307698024131153</v>
      </c>
      <c r="C31" s="21"/>
      <c r="D31" s="20">
        <f>D17/$E17</f>
        <v>0.2498561510442078</v>
      </c>
      <c r="E31" s="21"/>
      <c r="F31" s="20">
        <f>F17/$G17</f>
        <v>0.30268647489396583</v>
      </c>
      <c r="G31" s="21"/>
      <c r="H31" s="20">
        <f>H17/$I17</f>
        <v>0.38450352785827169</v>
      </c>
      <c r="I31" s="42"/>
      <c r="K31" s="10">
        <f>AVERAGE(B31,D31,F31,H31)</f>
        <v>0.36003078350943918</v>
      </c>
    </row>
    <row r="32" spans="1:11" s="10" customFormat="1" x14ac:dyDescent="0.25">
      <c r="A32" s="2" t="s">
        <v>2</v>
      </c>
      <c r="B32" s="13">
        <f t="shared" ref="B32:B41" si="11">B18/$C18</f>
        <v>1.1902625863532021</v>
      </c>
      <c r="C32" s="22"/>
      <c r="D32" s="13">
        <f t="shared" ref="D32:D41" si="12">D18/$E18</f>
        <v>0.24431284943611159</v>
      </c>
      <c r="E32" s="22"/>
      <c r="F32" s="13">
        <f>F18/$G18</f>
        <v>0.29515454516559197</v>
      </c>
      <c r="G32" s="22"/>
      <c r="H32" s="13">
        <f t="shared" ref="H32:H41" si="13">H18/$I18</f>
        <v>0.502818250350764</v>
      </c>
      <c r="I32" s="43"/>
      <c r="K32" s="10">
        <f t="shared" ref="K32:K41" si="14">AVERAGE(B32,D32,F32,H32)</f>
        <v>0.55813705782641743</v>
      </c>
    </row>
    <row r="33" spans="1:11" s="10" customFormat="1" x14ac:dyDescent="0.25">
      <c r="A33" s="2" t="s">
        <v>3</v>
      </c>
      <c r="B33" s="13">
        <f t="shared" si="11"/>
        <v>1</v>
      </c>
      <c r="C33" s="22"/>
      <c r="D33" s="13">
        <f t="shared" si="12"/>
        <v>1</v>
      </c>
      <c r="E33" s="22"/>
      <c r="F33" s="13">
        <f t="shared" ref="F33:F41" si="15">F19/$G19</f>
        <v>1</v>
      </c>
      <c r="G33" s="22"/>
      <c r="H33" s="13">
        <f t="shared" si="13"/>
        <v>1</v>
      </c>
      <c r="I33" s="43"/>
      <c r="K33" s="10">
        <f t="shared" si="14"/>
        <v>1</v>
      </c>
    </row>
    <row r="34" spans="1:11" s="10" customFormat="1" x14ac:dyDescent="0.25">
      <c r="A34" s="2" t="s">
        <v>4</v>
      </c>
      <c r="B34" s="13">
        <f t="shared" si="11"/>
        <v>0.37424321684139783</v>
      </c>
      <c r="C34" s="22"/>
      <c r="D34" s="13">
        <f t="shared" si="12"/>
        <v>0.12716707220332529</v>
      </c>
      <c r="E34" s="22"/>
      <c r="F34" s="13">
        <f t="shared" si="15"/>
        <v>9.3994070743266864E-2</v>
      </c>
      <c r="G34" s="22"/>
      <c r="H34" s="13">
        <f>H20/$I20</f>
        <v>0.22566149325219845</v>
      </c>
      <c r="I34" s="43"/>
      <c r="K34" s="10">
        <f t="shared" si="14"/>
        <v>0.20526646326004711</v>
      </c>
    </row>
    <row r="35" spans="1:11" s="10" customFormat="1" x14ac:dyDescent="0.25">
      <c r="A35" s="2" t="s">
        <v>5</v>
      </c>
      <c r="B35" s="13">
        <f t="shared" si="11"/>
        <v>0.42977249740092038</v>
      </c>
      <c r="C35" s="22"/>
      <c r="D35" s="13">
        <f t="shared" si="12"/>
        <v>0.17419487327699426</v>
      </c>
      <c r="E35" s="22"/>
      <c r="F35" s="13">
        <f>F21/$G21</f>
        <v>8.9362528771202293E-2</v>
      </c>
      <c r="G35" s="22"/>
      <c r="H35" s="13">
        <f t="shared" si="13"/>
        <v>0.27904309797691562</v>
      </c>
      <c r="I35" s="43"/>
      <c r="K35" s="10">
        <f t="shared" si="14"/>
        <v>0.24309324935650814</v>
      </c>
    </row>
    <row r="36" spans="1:11" s="10" customFormat="1" x14ac:dyDescent="0.25">
      <c r="A36" s="2" t="s">
        <v>6</v>
      </c>
      <c r="B36" s="13">
        <f>B22/$C22</f>
        <v>0.43624867836150449</v>
      </c>
      <c r="C36" s="22"/>
      <c r="D36" s="13">
        <f t="shared" si="12"/>
        <v>0.12214273857681268</v>
      </c>
      <c r="E36" s="22"/>
      <c r="F36" s="13">
        <f t="shared" si="15"/>
        <v>0.13224159980517744</v>
      </c>
      <c r="G36" s="22"/>
      <c r="H36" s="13">
        <f t="shared" si="13"/>
        <v>0.2632092924352909</v>
      </c>
      <c r="I36" s="43"/>
      <c r="K36" s="10">
        <f t="shared" si="14"/>
        <v>0.23846057729469639</v>
      </c>
    </row>
    <row r="37" spans="1:11" s="10" customFormat="1" x14ac:dyDescent="0.25">
      <c r="A37" s="2" t="s">
        <v>7</v>
      </c>
      <c r="B37" s="13">
        <f t="shared" si="11"/>
        <v>0.54546990777625126</v>
      </c>
      <c r="C37" s="22"/>
      <c r="D37" s="13">
        <f t="shared" si="12"/>
        <v>0.14008579477644753</v>
      </c>
      <c r="E37" s="22"/>
      <c r="F37" s="13">
        <f t="shared" si="15"/>
        <v>9.5738376586370175E-2</v>
      </c>
      <c r="G37" s="22"/>
      <c r="H37" s="13">
        <f t="shared" si="13"/>
        <v>0.32268270037535873</v>
      </c>
      <c r="I37" s="43"/>
      <c r="K37" s="10">
        <f t="shared" si="14"/>
        <v>0.27599419487860694</v>
      </c>
    </row>
    <row r="38" spans="1:11" s="10" customFormat="1" x14ac:dyDescent="0.25">
      <c r="A38" s="2" t="s">
        <v>8</v>
      </c>
      <c r="B38" s="13">
        <f t="shared" si="11"/>
        <v>0.31495289191685383</v>
      </c>
      <c r="C38" s="22"/>
      <c r="D38" s="13">
        <f t="shared" si="12"/>
        <v>7.4948622448830424E-2</v>
      </c>
      <c r="E38" s="22"/>
      <c r="F38" s="13">
        <f t="shared" si="15"/>
        <v>6.2814168741715387E-2</v>
      </c>
      <c r="G38" s="22"/>
      <c r="H38" s="13">
        <f t="shared" si="13"/>
        <v>0.24049114003001432</v>
      </c>
      <c r="I38" s="43"/>
      <c r="K38" s="10">
        <f t="shared" si="14"/>
        <v>0.1733017057843535</v>
      </c>
    </row>
    <row r="39" spans="1:11" s="10" customFormat="1" x14ac:dyDescent="0.25">
      <c r="A39" s="2" t="s">
        <v>9</v>
      </c>
      <c r="B39" s="13">
        <f t="shared" si="11"/>
        <v>0.30968409939342656</v>
      </c>
      <c r="C39" s="22"/>
      <c r="D39" s="13">
        <f t="shared" si="12"/>
        <v>5.9206369825755736E-2</v>
      </c>
      <c r="E39" s="22"/>
      <c r="F39" s="13">
        <f>F25/$G25</f>
        <v>6.4475107746162719E-2</v>
      </c>
      <c r="G39" s="22"/>
      <c r="H39" s="13">
        <f t="shared" si="13"/>
        <v>0.2823358599634514</v>
      </c>
      <c r="I39" s="43"/>
      <c r="K39" s="10">
        <f t="shared" si="14"/>
        <v>0.1789253592321991</v>
      </c>
    </row>
    <row r="40" spans="1:11" s="10" customFormat="1" x14ac:dyDescent="0.25">
      <c r="A40" s="2" t="s">
        <v>10</v>
      </c>
      <c r="B40" s="13">
        <f t="shared" si="11"/>
        <v>0.40444104416872528</v>
      </c>
      <c r="C40" s="22"/>
      <c r="D40" s="13">
        <f t="shared" si="12"/>
        <v>8.1977823384674131E-2</v>
      </c>
      <c r="E40" s="22"/>
      <c r="F40" s="13">
        <f t="shared" si="15"/>
        <v>0.12773374954583161</v>
      </c>
      <c r="G40" s="22"/>
      <c r="H40" s="13">
        <f t="shared" si="13"/>
        <v>0.27648889268581234</v>
      </c>
      <c r="I40" s="43"/>
      <c r="K40" s="10">
        <f t="shared" si="14"/>
        <v>0.22266037744626085</v>
      </c>
    </row>
    <row r="41" spans="1:11" s="10" customFormat="1" ht="15.75" thickBot="1" x14ac:dyDescent="0.3">
      <c r="A41" s="3" t="s">
        <v>11</v>
      </c>
      <c r="B41" s="15">
        <f t="shared" si="11"/>
        <v>0.56659887631915518</v>
      </c>
      <c r="C41" s="23"/>
      <c r="D41" s="15">
        <f t="shared" si="12"/>
        <v>7.6070585729816759E-2</v>
      </c>
      <c r="E41" s="23"/>
      <c r="F41" s="15">
        <f>F27/$G27</f>
        <v>0.18667626284413746</v>
      </c>
      <c r="G41" s="23"/>
      <c r="H41" s="15">
        <f t="shared" si="13"/>
        <v>0.38660952098711293</v>
      </c>
      <c r="I41" s="44"/>
      <c r="K41" s="10">
        <f t="shared" si="14"/>
        <v>0.30398881147005558</v>
      </c>
    </row>
  </sheetData>
  <mergeCells count="15">
    <mergeCell ref="H29:I29"/>
    <mergeCell ref="H1:I1"/>
    <mergeCell ref="H15:I15"/>
    <mergeCell ref="D1:E1"/>
    <mergeCell ref="F1:G1"/>
    <mergeCell ref="F15:G15"/>
    <mergeCell ref="A29:A30"/>
    <mergeCell ref="B29:C29"/>
    <mergeCell ref="D29:E29"/>
    <mergeCell ref="F29:G29"/>
    <mergeCell ref="A1:A2"/>
    <mergeCell ref="A15:A16"/>
    <mergeCell ref="B1:C1"/>
    <mergeCell ref="B15:C15"/>
    <mergeCell ref="D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7" workbookViewId="0">
      <selection activeCell="K30" sqref="K30:K41"/>
    </sheetView>
  </sheetViews>
  <sheetFormatPr defaultRowHeight="15" x14ac:dyDescent="0.25"/>
  <cols>
    <col min="1" max="1" width="28.7109375" customWidth="1"/>
    <col min="2" max="9" width="15" style="1" customWidth="1"/>
  </cols>
  <sheetData>
    <row r="1" spans="1:9" x14ac:dyDescent="0.25">
      <c r="A1" s="31" t="s">
        <v>12</v>
      </c>
      <c r="B1" s="29" t="s">
        <v>13</v>
      </c>
      <c r="C1" s="30"/>
      <c r="D1" s="29" t="s">
        <v>14</v>
      </c>
      <c r="E1" s="30"/>
      <c r="F1" s="29" t="s">
        <v>15</v>
      </c>
      <c r="G1" s="30"/>
      <c r="H1" s="29" t="s">
        <v>16</v>
      </c>
      <c r="I1" s="30"/>
    </row>
    <row r="2" spans="1:9" ht="15.75" thickBot="1" x14ac:dyDescent="0.3">
      <c r="A2" s="32"/>
      <c r="B2" s="8" t="s">
        <v>18</v>
      </c>
      <c r="C2" s="9" t="s">
        <v>17</v>
      </c>
      <c r="D2" s="8" t="s">
        <v>18</v>
      </c>
      <c r="E2" s="9" t="s">
        <v>17</v>
      </c>
      <c r="F2" s="8" t="s">
        <v>18</v>
      </c>
      <c r="G2" s="9" t="s">
        <v>17</v>
      </c>
      <c r="H2" s="8" t="s">
        <v>18</v>
      </c>
      <c r="I2" s="9" t="s">
        <v>17</v>
      </c>
    </row>
    <row r="3" spans="1:9" x14ac:dyDescent="0.25">
      <c r="A3" s="2" t="s">
        <v>1</v>
      </c>
      <c r="B3" s="4">
        <v>214947.59</v>
      </c>
      <c r="C3" s="5">
        <v>6790753.3700000001</v>
      </c>
      <c r="D3" s="4">
        <v>3128379.64</v>
      </c>
      <c r="E3" s="5">
        <v>2201011.5</v>
      </c>
      <c r="F3" s="4">
        <v>1522303.39</v>
      </c>
      <c r="G3" s="5">
        <v>712026.24</v>
      </c>
      <c r="H3" s="4">
        <v>140600.57999999999</v>
      </c>
      <c r="I3" s="5">
        <v>1081026.92</v>
      </c>
    </row>
    <row r="4" spans="1:9" x14ac:dyDescent="0.25">
      <c r="A4" s="2" t="s">
        <v>2</v>
      </c>
      <c r="B4" s="4">
        <v>417744.66</v>
      </c>
      <c r="C4" s="5">
        <v>7015389.9000000004</v>
      </c>
      <c r="D4" s="4">
        <v>4407640.46</v>
      </c>
      <c r="E4" s="5">
        <v>2301730.5699999998</v>
      </c>
      <c r="F4" s="4">
        <v>2025467</v>
      </c>
      <c r="G4" s="5">
        <v>740464.24</v>
      </c>
      <c r="H4" s="4">
        <v>205617.06</v>
      </c>
      <c r="I4" s="5">
        <v>899654.09</v>
      </c>
    </row>
    <row r="5" spans="1:9" x14ac:dyDescent="0.25">
      <c r="A5" s="2" t="s">
        <v>3</v>
      </c>
      <c r="B5" s="4">
        <v>814341.49</v>
      </c>
      <c r="C5" s="5">
        <v>6648079.6500000004</v>
      </c>
      <c r="D5" s="4">
        <v>5594441.3600000003</v>
      </c>
      <c r="E5" s="5">
        <v>1410434.62</v>
      </c>
      <c r="F5" s="4">
        <v>2962284</v>
      </c>
      <c r="G5" s="5">
        <v>767130.07</v>
      </c>
      <c r="H5" s="4">
        <v>246606.05</v>
      </c>
      <c r="I5" s="5">
        <v>755424</v>
      </c>
    </row>
    <row r="6" spans="1:9" x14ac:dyDescent="0.25">
      <c r="A6" s="2" t="s">
        <v>4</v>
      </c>
      <c r="B6" s="4">
        <v>334012.52</v>
      </c>
      <c r="C6" s="5">
        <v>5047893.3499999996</v>
      </c>
      <c r="D6" s="4">
        <v>2977505.2</v>
      </c>
      <c r="E6" s="5">
        <v>1286493.6499999999</v>
      </c>
      <c r="F6" s="4">
        <v>1695206.98</v>
      </c>
      <c r="G6" s="5">
        <v>639960.93000000005</v>
      </c>
      <c r="H6" s="4">
        <v>114704.92</v>
      </c>
      <c r="I6" s="5">
        <v>661230.21</v>
      </c>
    </row>
    <row r="7" spans="1:9" x14ac:dyDescent="0.25">
      <c r="A7" s="2" t="s">
        <v>5</v>
      </c>
      <c r="B7" s="4">
        <v>396986.72</v>
      </c>
      <c r="C7" s="5">
        <v>5142059.62</v>
      </c>
      <c r="D7" s="4">
        <v>5200217.07</v>
      </c>
      <c r="E7" s="5">
        <v>1252144.5</v>
      </c>
      <c r="F7" s="4">
        <v>1825314.83</v>
      </c>
      <c r="G7" s="5">
        <v>558186.91</v>
      </c>
      <c r="H7" s="4">
        <v>165440.75</v>
      </c>
      <c r="I7" s="5">
        <v>737203.26</v>
      </c>
    </row>
    <row r="8" spans="1:9" x14ac:dyDescent="0.25">
      <c r="A8" s="2" t="s">
        <v>6</v>
      </c>
      <c r="B8" s="4">
        <v>567824.59</v>
      </c>
      <c r="C8" s="5">
        <v>5658198.9000000004</v>
      </c>
      <c r="D8" s="4">
        <v>5487379.7599999998</v>
      </c>
      <c r="E8" s="5">
        <v>1485883.95</v>
      </c>
      <c r="F8" s="4">
        <v>2103203.44</v>
      </c>
      <c r="G8" s="5">
        <v>470401.26</v>
      </c>
      <c r="H8" s="4">
        <v>256653.21</v>
      </c>
      <c r="I8" s="5">
        <v>734230.67</v>
      </c>
    </row>
    <row r="9" spans="1:9" x14ac:dyDescent="0.25">
      <c r="A9" s="2" t="s">
        <v>7</v>
      </c>
      <c r="B9" s="4">
        <v>637481.93000000005</v>
      </c>
      <c r="C9" s="5">
        <v>4824187.3600000003</v>
      </c>
      <c r="D9" s="4">
        <v>8718891.2300000004</v>
      </c>
      <c r="E9" s="5">
        <v>1539823.59</v>
      </c>
      <c r="F9" s="4">
        <v>2374886.11</v>
      </c>
      <c r="G9" s="5">
        <v>623932.65</v>
      </c>
      <c r="H9" s="4">
        <v>350259</v>
      </c>
      <c r="I9" s="5">
        <v>752774</v>
      </c>
    </row>
    <row r="10" spans="1:9" x14ac:dyDescent="0.25">
      <c r="A10" s="2" t="s">
        <v>8</v>
      </c>
      <c r="B10" s="4">
        <v>248400.95</v>
      </c>
      <c r="C10" s="5">
        <v>5738697.5499999998</v>
      </c>
      <c r="D10" s="4">
        <v>2279553.0499999998</v>
      </c>
      <c r="E10" s="5">
        <v>1475188.76</v>
      </c>
      <c r="F10" s="4">
        <v>1025311.67</v>
      </c>
      <c r="G10" s="5">
        <v>762394.57</v>
      </c>
      <c r="H10" s="4">
        <v>175214.3</v>
      </c>
      <c r="I10" s="5">
        <v>768475.43</v>
      </c>
    </row>
    <row r="11" spans="1:9" x14ac:dyDescent="0.25">
      <c r="A11" s="2" t="s">
        <v>9</v>
      </c>
      <c r="B11" s="4">
        <v>326326.52</v>
      </c>
      <c r="C11" s="5">
        <v>5637973.6299999999</v>
      </c>
      <c r="D11" s="4">
        <v>2436611.98</v>
      </c>
      <c r="E11" s="5">
        <v>1691865</v>
      </c>
      <c r="F11" s="4">
        <v>1138837.42</v>
      </c>
      <c r="G11" s="5">
        <v>768515</v>
      </c>
      <c r="H11" s="4">
        <v>210331.75</v>
      </c>
      <c r="I11" s="5">
        <v>776509.61</v>
      </c>
    </row>
    <row r="12" spans="1:9" x14ac:dyDescent="0.25">
      <c r="A12" s="2" t="s">
        <v>10</v>
      </c>
      <c r="B12" s="4">
        <v>379405</v>
      </c>
      <c r="C12" s="5">
        <v>5064799.96</v>
      </c>
      <c r="D12" s="4">
        <v>2461611</v>
      </c>
      <c r="E12" s="5">
        <v>1361473.04</v>
      </c>
      <c r="F12" s="4">
        <v>1116470.3999999999</v>
      </c>
      <c r="G12" s="5">
        <v>757494.8</v>
      </c>
      <c r="H12" s="4">
        <v>120297.83</v>
      </c>
      <c r="I12" s="5">
        <v>715898.5</v>
      </c>
    </row>
    <row r="13" spans="1:9" ht="15.75" thickBot="1" x14ac:dyDescent="0.3">
      <c r="A13" s="3" t="s">
        <v>11</v>
      </c>
      <c r="B13" s="6">
        <v>456537.67</v>
      </c>
      <c r="C13" s="7">
        <v>4748159.5</v>
      </c>
      <c r="D13" s="6">
        <v>3414215</v>
      </c>
      <c r="E13" s="7">
        <v>1377037.71</v>
      </c>
      <c r="F13" s="6">
        <v>1572917.12</v>
      </c>
      <c r="G13" s="7">
        <v>602586.5</v>
      </c>
      <c r="H13" s="6">
        <v>295275.83</v>
      </c>
      <c r="I13" s="7">
        <v>945660.3</v>
      </c>
    </row>
    <row r="14" spans="1:9" ht="15.75" thickBot="1" x14ac:dyDescent="0.3"/>
    <row r="15" spans="1:9" s="10" customFormat="1" x14ac:dyDescent="0.25">
      <c r="A15" s="33" t="s">
        <v>12</v>
      </c>
      <c r="B15" s="29" t="s">
        <v>13</v>
      </c>
      <c r="C15" s="30"/>
      <c r="D15" s="29" t="s">
        <v>14</v>
      </c>
      <c r="E15" s="30"/>
      <c r="F15" s="29" t="s">
        <v>15</v>
      </c>
      <c r="G15" s="30"/>
      <c r="H15" s="29" t="s">
        <v>16</v>
      </c>
      <c r="I15" s="30"/>
    </row>
    <row r="16" spans="1:9" s="10" customFormat="1" ht="15.75" thickBot="1" x14ac:dyDescent="0.3">
      <c r="A16" s="34"/>
      <c r="B16" s="11" t="s">
        <v>20</v>
      </c>
      <c r="C16" s="12" t="s">
        <v>17</v>
      </c>
      <c r="D16" s="11" t="s">
        <v>20</v>
      </c>
      <c r="E16" s="12" t="s">
        <v>17</v>
      </c>
      <c r="F16" s="11" t="s">
        <v>20</v>
      </c>
      <c r="G16" s="12" t="s">
        <v>17</v>
      </c>
      <c r="H16" s="11" t="s">
        <v>20</v>
      </c>
      <c r="I16" s="12" t="s">
        <v>17</v>
      </c>
    </row>
    <row r="17" spans="1:11" s="10" customFormat="1" x14ac:dyDescent="0.25">
      <c r="A17" s="2" t="s">
        <v>1</v>
      </c>
      <c r="B17" s="20">
        <f t="shared" ref="B17:I27" si="0">B3/B$5</f>
        <v>0.26395264473138902</v>
      </c>
      <c r="C17" s="24">
        <f t="shared" si="0"/>
        <v>1.0214608920938544</v>
      </c>
      <c r="D17" s="37">
        <f t="shared" si="0"/>
        <v>0.55919428566501228</v>
      </c>
      <c r="E17" s="24">
        <f t="shared" si="0"/>
        <v>1.5605200473595862</v>
      </c>
      <c r="F17" s="20">
        <f>F3/F$5</f>
        <v>0.51389515319935564</v>
      </c>
      <c r="G17" s="24">
        <f t="shared" si="0"/>
        <v>0.92816885668423876</v>
      </c>
      <c r="H17" s="20">
        <f>H3/H$5</f>
        <v>0.57014246000858448</v>
      </c>
      <c r="I17" s="24">
        <f t="shared" si="0"/>
        <v>1.4310200893802685</v>
      </c>
    </row>
    <row r="18" spans="1:11" s="10" customFormat="1" x14ac:dyDescent="0.25">
      <c r="A18" s="2" t="s">
        <v>2</v>
      </c>
      <c r="B18" s="13">
        <f t="shared" si="0"/>
        <v>0.5129846202481958</v>
      </c>
      <c r="C18" s="14">
        <f t="shared" si="0"/>
        <v>1.0552505790149491</v>
      </c>
      <c r="D18" s="38">
        <f t="shared" si="0"/>
        <v>0.78786069535278846</v>
      </c>
      <c r="E18" s="14">
        <f t="shared" si="0"/>
        <v>1.631930000413631</v>
      </c>
      <c r="F18" s="13">
        <f t="shared" si="0"/>
        <v>0.6837517942236464</v>
      </c>
      <c r="G18" s="14">
        <f t="shared" si="0"/>
        <v>0.96523949321918778</v>
      </c>
      <c r="H18" s="13">
        <f t="shared" si="0"/>
        <v>0.8337875733381237</v>
      </c>
      <c r="I18" s="14">
        <f t="shared" si="0"/>
        <v>1.1909260097640531</v>
      </c>
    </row>
    <row r="19" spans="1:11" s="10" customFormat="1" x14ac:dyDescent="0.25">
      <c r="A19" s="2" t="s">
        <v>3</v>
      </c>
      <c r="B19" s="13">
        <f t="shared" si="0"/>
        <v>1</v>
      </c>
      <c r="C19" s="14">
        <f t="shared" si="0"/>
        <v>1</v>
      </c>
      <c r="D19" s="38">
        <f t="shared" si="0"/>
        <v>1</v>
      </c>
      <c r="E19" s="14">
        <f t="shared" si="0"/>
        <v>1</v>
      </c>
      <c r="F19" s="13">
        <f t="shared" si="0"/>
        <v>1</v>
      </c>
      <c r="G19" s="14">
        <f t="shared" si="0"/>
        <v>1</v>
      </c>
      <c r="H19" s="13">
        <f t="shared" si="0"/>
        <v>1</v>
      </c>
      <c r="I19" s="14">
        <f t="shared" si="0"/>
        <v>1</v>
      </c>
    </row>
    <row r="20" spans="1:11" s="10" customFormat="1" x14ac:dyDescent="0.25">
      <c r="A20" s="2" t="s">
        <v>4</v>
      </c>
      <c r="B20" s="13">
        <f>B6/B$5</f>
        <v>0.41016271932798121</v>
      </c>
      <c r="C20" s="14">
        <f t="shared" si="0"/>
        <v>0.75930097347735592</v>
      </c>
      <c r="D20" s="38">
        <f t="shared" si="0"/>
        <v>0.53222565192818461</v>
      </c>
      <c r="E20" s="14">
        <f t="shared" si="0"/>
        <v>0.91212568931412064</v>
      </c>
      <c r="F20" s="13">
        <f t="shared" si="0"/>
        <v>0.57226348992871712</v>
      </c>
      <c r="G20" s="14">
        <f t="shared" si="0"/>
        <v>0.83422740813692797</v>
      </c>
      <c r="H20" s="13">
        <f t="shared" si="0"/>
        <v>0.46513424954497268</v>
      </c>
      <c r="I20" s="14">
        <f t="shared" si="0"/>
        <v>0.87531003780658279</v>
      </c>
    </row>
    <row r="21" spans="1:11" s="10" customFormat="1" x14ac:dyDescent="0.25">
      <c r="A21" s="2" t="s">
        <v>5</v>
      </c>
      <c r="B21" s="13">
        <f t="shared" ref="B21:C27" si="1">B7/B$5</f>
        <v>0.48749415923779099</v>
      </c>
      <c r="C21" s="14">
        <f t="shared" si="1"/>
        <v>0.77346540515651008</v>
      </c>
      <c r="D21" s="38">
        <f t="shared" si="0"/>
        <v>0.92953285866598123</v>
      </c>
      <c r="E21" s="14">
        <f t="shared" si="0"/>
        <v>0.88777209680233171</v>
      </c>
      <c r="F21" s="13">
        <f t="shared" si="0"/>
        <v>0.61618495390718786</v>
      </c>
      <c r="G21" s="14">
        <f t="shared" si="0"/>
        <v>0.72763007451917516</v>
      </c>
      <c r="H21" s="13">
        <f>H7/H$5</f>
        <v>0.67087060516155228</v>
      </c>
      <c r="I21" s="14">
        <f t="shared" si="0"/>
        <v>0.97588011500826033</v>
      </c>
    </row>
    <row r="22" spans="1:11" s="10" customFormat="1" x14ac:dyDescent="0.25">
      <c r="A22" s="2" t="s">
        <v>6</v>
      </c>
      <c r="B22" s="13">
        <f t="shared" si="1"/>
        <v>0.69728068257949127</v>
      </c>
      <c r="C22" s="14">
        <f t="shared" si="1"/>
        <v>0.85110275416149683</v>
      </c>
      <c r="D22" s="38">
        <f t="shared" si="0"/>
        <v>0.98086286134564105</v>
      </c>
      <c r="E22" s="14">
        <f t="shared" si="0"/>
        <v>1.0534936741697392</v>
      </c>
      <c r="F22" s="13">
        <f t="shared" si="0"/>
        <v>0.70999385609212351</v>
      </c>
      <c r="G22" s="14">
        <f t="shared" si="0"/>
        <v>0.61319622107891048</v>
      </c>
      <c r="H22" s="13">
        <f t="shared" si="0"/>
        <v>1.0407417417374798</v>
      </c>
      <c r="I22" s="14">
        <f t="shared" si="0"/>
        <v>0.97194511956199436</v>
      </c>
    </row>
    <row r="23" spans="1:11" s="10" customFormat="1" x14ac:dyDescent="0.25">
      <c r="A23" s="2" t="s">
        <v>7</v>
      </c>
      <c r="B23" s="13">
        <f t="shared" si="1"/>
        <v>0.78281892526438757</v>
      </c>
      <c r="C23" s="14">
        <f t="shared" si="1"/>
        <v>0.72565125780344708</v>
      </c>
      <c r="D23" s="38">
        <f t="shared" si="0"/>
        <v>1.5584918437682935</v>
      </c>
      <c r="E23" s="14">
        <f t="shared" si="0"/>
        <v>1.0917369498488345</v>
      </c>
      <c r="F23" s="13">
        <f t="shared" si="0"/>
        <v>0.80170777346128863</v>
      </c>
      <c r="G23" s="14">
        <f>G9/G$5</f>
        <v>0.8133335850072988</v>
      </c>
      <c r="H23" s="13">
        <f t="shared" si="0"/>
        <v>1.4203179524589928</v>
      </c>
      <c r="I23" s="14">
        <f t="shared" si="0"/>
        <v>0.99649203626043126</v>
      </c>
    </row>
    <row r="24" spans="1:11" s="10" customFormat="1" x14ac:dyDescent="0.25">
      <c r="A24" s="2" t="s">
        <v>8</v>
      </c>
      <c r="B24" s="13">
        <f t="shared" si="1"/>
        <v>0.30503290456194243</v>
      </c>
      <c r="C24" s="14">
        <f t="shared" si="1"/>
        <v>0.86321131095353221</v>
      </c>
      <c r="D24" s="38">
        <f t="shared" si="0"/>
        <v>0.40746750270700838</v>
      </c>
      <c r="E24" s="14">
        <f t="shared" si="0"/>
        <v>1.0459107703978507</v>
      </c>
      <c r="F24" s="13">
        <f t="shared" si="0"/>
        <v>0.34612200248186875</v>
      </c>
      <c r="G24" s="14">
        <f t="shared" si="0"/>
        <v>0.99382699207710634</v>
      </c>
      <c r="H24" s="13">
        <f t="shared" si="0"/>
        <v>0.71050284451658829</v>
      </c>
      <c r="I24" s="14">
        <f t="shared" si="0"/>
        <v>1.0172769596941587</v>
      </c>
    </row>
    <row r="25" spans="1:11" s="10" customFormat="1" x14ac:dyDescent="0.25">
      <c r="A25" s="2" t="s">
        <v>9</v>
      </c>
      <c r="B25" s="13">
        <f t="shared" si="1"/>
        <v>0.40072441845005347</v>
      </c>
      <c r="C25" s="14">
        <f t="shared" si="1"/>
        <v>0.84806048164600423</v>
      </c>
      <c r="D25" s="38">
        <f t="shared" si="0"/>
        <v>0.4355416069639525</v>
      </c>
      <c r="E25" s="14">
        <f t="shared" si="0"/>
        <v>1.199534509440785</v>
      </c>
      <c r="F25" s="13">
        <f t="shared" si="0"/>
        <v>0.38444572498788093</v>
      </c>
      <c r="G25" s="14">
        <f t="shared" si="0"/>
        <v>1.0018053392171162</v>
      </c>
      <c r="H25" s="13">
        <f t="shared" si="0"/>
        <v>0.85290587964082798</v>
      </c>
      <c r="I25" s="14">
        <f t="shared" si="0"/>
        <v>1.027912285021392</v>
      </c>
    </row>
    <row r="26" spans="1:11" s="10" customFormat="1" x14ac:dyDescent="0.25">
      <c r="A26" s="2" t="s">
        <v>10</v>
      </c>
      <c r="B26" s="13">
        <f t="shared" si="1"/>
        <v>0.46590405211946156</v>
      </c>
      <c r="C26" s="14">
        <f t="shared" si="1"/>
        <v>0.76184405522277399</v>
      </c>
      <c r="D26" s="38">
        <f t="shared" si="0"/>
        <v>0.44001015322108944</v>
      </c>
      <c r="E26" s="14">
        <f t="shared" si="0"/>
        <v>0.96528617540598938</v>
      </c>
      <c r="F26" s="13">
        <f t="shared" si="0"/>
        <v>0.37689512551801241</v>
      </c>
      <c r="G26" s="14">
        <f t="shared" si="0"/>
        <v>0.98743984836886933</v>
      </c>
      <c r="H26" s="13">
        <f t="shared" si="0"/>
        <v>0.48781378234637801</v>
      </c>
      <c r="I26" s="14">
        <f t="shared" si="0"/>
        <v>0.94767772800440542</v>
      </c>
    </row>
    <row r="27" spans="1:11" s="10" customFormat="1" ht="15.75" thickBot="1" x14ac:dyDescent="0.3">
      <c r="A27" s="3" t="s">
        <v>11</v>
      </c>
      <c r="B27" s="15">
        <f>B13/B$5</f>
        <v>0.56062189585845612</v>
      </c>
      <c r="C27" s="16">
        <f t="shared" si="1"/>
        <v>0.71421519445844783</v>
      </c>
      <c r="D27" s="39">
        <f t="shared" si="0"/>
        <v>0.61028702962399084</v>
      </c>
      <c r="E27" s="16">
        <f t="shared" si="0"/>
        <v>0.9763215469002029</v>
      </c>
      <c r="F27" s="15">
        <f>F13/F$5</f>
        <v>0.53098120234251678</v>
      </c>
      <c r="G27" s="16">
        <f>G13/G$5</f>
        <v>0.7855075997737907</v>
      </c>
      <c r="H27" s="15">
        <f t="shared" si="0"/>
        <v>1.1973584184167421</v>
      </c>
      <c r="I27" s="16">
        <f t="shared" si="0"/>
        <v>1.2518271857923498</v>
      </c>
    </row>
    <row r="28" spans="1:11" s="10" customFormat="1" ht="15.75" thickBot="1" x14ac:dyDescent="0.3">
      <c r="B28" s="17"/>
      <c r="C28" s="17"/>
      <c r="D28" s="17"/>
      <c r="E28" s="17"/>
      <c r="F28" s="17"/>
      <c r="G28" s="17"/>
      <c r="H28" s="17"/>
      <c r="I28" s="17"/>
    </row>
    <row r="29" spans="1:11" s="10" customFormat="1" x14ac:dyDescent="0.25">
      <c r="A29" s="27" t="s">
        <v>12</v>
      </c>
      <c r="B29" s="29" t="s">
        <v>13</v>
      </c>
      <c r="C29" s="30"/>
      <c r="D29" s="29" t="s">
        <v>14</v>
      </c>
      <c r="E29" s="30"/>
      <c r="F29" s="29" t="s">
        <v>15</v>
      </c>
      <c r="G29" s="30"/>
      <c r="H29" s="29" t="s">
        <v>16</v>
      </c>
      <c r="I29" s="30"/>
    </row>
    <row r="30" spans="1:11" s="10" customFormat="1" ht="15.75" thickBot="1" x14ac:dyDescent="0.3">
      <c r="A30" s="28"/>
      <c r="B30" s="18" t="s">
        <v>20</v>
      </c>
      <c r="C30" s="19" t="s">
        <v>17</v>
      </c>
      <c r="D30" s="18" t="s">
        <v>20</v>
      </c>
      <c r="E30" s="19" t="s">
        <v>17</v>
      </c>
      <c r="F30" s="18" t="s">
        <v>20</v>
      </c>
      <c r="G30" s="19" t="s">
        <v>17</v>
      </c>
      <c r="H30" s="18" t="s">
        <v>20</v>
      </c>
      <c r="I30" s="19" t="s">
        <v>17</v>
      </c>
      <c r="K30" s="45" t="s">
        <v>24</v>
      </c>
    </row>
    <row r="31" spans="1:11" s="10" customFormat="1" x14ac:dyDescent="0.25">
      <c r="A31" s="2" t="s">
        <v>1</v>
      </c>
      <c r="B31" s="20">
        <f>B17/$C17</f>
        <v>0.25840699998834255</v>
      </c>
      <c r="C31" s="21"/>
      <c r="D31" s="20">
        <f>D17/$E17</f>
        <v>0.35833841840812874</v>
      </c>
      <c r="E31" s="21"/>
      <c r="F31" s="20">
        <f>F17/$G17</f>
        <v>0.55366558519877351</v>
      </c>
      <c r="G31" s="21"/>
      <c r="H31" s="20">
        <f>H17/$I17</f>
        <v>0.39841681066510809</v>
      </c>
      <c r="I31" s="42"/>
      <c r="K31" s="10">
        <f>AVERAGE(B31,D31,F31,H31)</f>
        <v>0.39220695356508822</v>
      </c>
    </row>
    <row r="32" spans="1:11" s="10" customFormat="1" x14ac:dyDescent="0.25">
      <c r="A32" s="2" t="s">
        <v>2</v>
      </c>
      <c r="B32" s="13">
        <f t="shared" ref="B32:B41" si="2">B18/$C18</f>
        <v>0.48612588369963705</v>
      </c>
      <c r="C32" s="22"/>
      <c r="D32" s="13">
        <f t="shared" ref="D32:D41" si="3">D18/$E18</f>
        <v>0.4827784863033931</v>
      </c>
      <c r="E32" s="22"/>
      <c r="F32" s="13">
        <f>F18/$G18</f>
        <v>0.70837527787352894</v>
      </c>
      <c r="G32" s="22"/>
      <c r="H32" s="13">
        <f t="shared" ref="H32:H41" si="4">H18/$I18</f>
        <v>0.7001170236455867</v>
      </c>
      <c r="I32" s="43"/>
      <c r="K32" s="10">
        <f t="shared" ref="K32:K41" si="5">AVERAGE(B32,D32,F32,H32)</f>
        <v>0.59434916788053638</v>
      </c>
    </row>
    <row r="33" spans="1:11" s="10" customFormat="1" x14ac:dyDescent="0.25">
      <c r="A33" s="2" t="s">
        <v>3</v>
      </c>
      <c r="B33" s="13">
        <f t="shared" si="2"/>
        <v>1</v>
      </c>
      <c r="C33" s="22"/>
      <c r="D33" s="13">
        <f t="shared" si="3"/>
        <v>1</v>
      </c>
      <c r="E33" s="22"/>
      <c r="F33" s="13">
        <f t="shared" ref="F33:F41" si="6">F19/$G19</f>
        <v>1</v>
      </c>
      <c r="G33" s="22"/>
      <c r="H33" s="13">
        <f t="shared" si="4"/>
        <v>1</v>
      </c>
      <c r="I33" s="43"/>
      <c r="K33" s="10">
        <f t="shared" si="5"/>
        <v>1</v>
      </c>
    </row>
    <row r="34" spans="1:11" s="10" customFormat="1" x14ac:dyDescent="0.25">
      <c r="A34" s="2" t="s">
        <v>4</v>
      </c>
      <c r="B34" s="13">
        <f t="shared" si="2"/>
        <v>0.5401846351514169</v>
      </c>
      <c r="C34" s="22"/>
      <c r="D34" s="13">
        <f t="shared" si="3"/>
        <v>0.58350034229207537</v>
      </c>
      <c r="E34" s="22"/>
      <c r="F34" s="13">
        <f t="shared" si="6"/>
        <v>0.68598020677209304</v>
      </c>
      <c r="G34" s="22"/>
      <c r="H34" s="13">
        <f>H20/$I20</f>
        <v>0.53139371131918101</v>
      </c>
      <c r="I34" s="43"/>
      <c r="K34" s="10">
        <f t="shared" si="5"/>
        <v>0.58526472388369155</v>
      </c>
    </row>
    <row r="35" spans="1:11" s="10" customFormat="1" x14ac:dyDescent="0.25">
      <c r="A35" s="2" t="s">
        <v>5</v>
      </c>
      <c r="B35" s="13">
        <f t="shared" si="2"/>
        <v>0.63027273875183465</v>
      </c>
      <c r="C35" s="22"/>
      <c r="D35" s="13">
        <f t="shared" si="3"/>
        <v>1.0470399576806566</v>
      </c>
      <c r="E35" s="22"/>
      <c r="F35" s="13">
        <f>F21/$G21</f>
        <v>0.84683821557866301</v>
      </c>
      <c r="G35" s="22"/>
      <c r="H35" s="13">
        <f t="shared" si="4"/>
        <v>0.68745186508475342</v>
      </c>
      <c r="I35" s="43"/>
      <c r="K35" s="10">
        <f t="shared" si="5"/>
        <v>0.80290069427397692</v>
      </c>
    </row>
    <row r="36" spans="1:11" s="10" customFormat="1" x14ac:dyDescent="0.25">
      <c r="A36" s="2" t="s">
        <v>6</v>
      </c>
      <c r="B36" s="13">
        <f>B22/$C22</f>
        <v>0.81926733190571044</v>
      </c>
      <c r="C36" s="22"/>
      <c r="D36" s="13">
        <f t="shared" si="3"/>
        <v>0.93105719131978781</v>
      </c>
      <c r="E36" s="22"/>
      <c r="F36" s="13">
        <f t="shared" si="6"/>
        <v>1.1578575204571531</v>
      </c>
      <c r="G36" s="22"/>
      <c r="H36" s="13">
        <f t="shared" si="4"/>
        <v>1.070782414347107</v>
      </c>
      <c r="I36" s="43"/>
      <c r="K36" s="10">
        <f t="shared" si="5"/>
        <v>0.99474111450743963</v>
      </c>
    </row>
    <row r="37" spans="1:11" s="10" customFormat="1" x14ac:dyDescent="0.25">
      <c r="A37" s="2" t="s">
        <v>7</v>
      </c>
      <c r="B37" s="13">
        <f t="shared" si="2"/>
        <v>1.0787811870318913</v>
      </c>
      <c r="C37" s="22"/>
      <c r="D37" s="13">
        <f t="shared" si="3"/>
        <v>1.4275342095768466</v>
      </c>
      <c r="E37" s="22"/>
      <c r="F37" s="13">
        <f t="shared" si="6"/>
        <v>0.98570597383371816</v>
      </c>
      <c r="G37" s="22"/>
      <c r="H37" s="13">
        <f t="shared" si="4"/>
        <v>1.425317916025769</v>
      </c>
      <c r="I37" s="43"/>
      <c r="K37" s="10">
        <f t="shared" si="5"/>
        <v>1.2293348216170561</v>
      </c>
    </row>
    <row r="38" spans="1:11" s="10" customFormat="1" x14ac:dyDescent="0.25">
      <c r="A38" s="2" t="s">
        <v>8</v>
      </c>
      <c r="B38" s="13">
        <f t="shared" si="2"/>
        <v>0.35336991150520586</v>
      </c>
      <c r="C38" s="22"/>
      <c r="D38" s="13">
        <f t="shared" si="3"/>
        <v>0.38958151521091333</v>
      </c>
      <c r="E38" s="22"/>
      <c r="F38" s="13">
        <f t="shared" si="6"/>
        <v>0.34827188760336547</v>
      </c>
      <c r="G38" s="22"/>
      <c r="H38" s="13">
        <f t="shared" si="4"/>
        <v>0.69843599399931255</v>
      </c>
      <c r="I38" s="43"/>
      <c r="K38" s="10">
        <f t="shared" si="5"/>
        <v>0.44741482707969932</v>
      </c>
    </row>
    <row r="39" spans="1:11" s="10" customFormat="1" x14ac:dyDescent="0.25">
      <c r="A39" s="2" t="s">
        <v>9</v>
      </c>
      <c r="B39" s="13">
        <f t="shared" si="2"/>
        <v>0.47251867894172561</v>
      </c>
      <c r="C39" s="22"/>
      <c r="D39" s="13">
        <f t="shared" si="3"/>
        <v>0.36309218579046892</v>
      </c>
      <c r="E39" s="22"/>
      <c r="F39" s="13">
        <f>F25/$G25</f>
        <v>0.38375292079029533</v>
      </c>
      <c r="G39" s="22"/>
      <c r="H39" s="13">
        <f t="shared" si="4"/>
        <v>0.82974577896311263</v>
      </c>
      <c r="I39" s="43"/>
      <c r="K39" s="10">
        <f t="shared" si="5"/>
        <v>0.51227739112140058</v>
      </c>
    </row>
    <row r="40" spans="1:11" s="10" customFormat="1" x14ac:dyDescent="0.25">
      <c r="A40" s="2" t="s">
        <v>10</v>
      </c>
      <c r="B40" s="13">
        <f t="shared" si="2"/>
        <v>0.61154779501852863</v>
      </c>
      <c r="C40" s="22"/>
      <c r="D40" s="13">
        <f t="shared" si="3"/>
        <v>0.45583389095573207</v>
      </c>
      <c r="E40" s="22"/>
      <c r="F40" s="13">
        <f t="shared" si="6"/>
        <v>0.38168919974274623</v>
      </c>
      <c r="G40" s="22"/>
      <c r="H40" s="13">
        <f t="shared" si="4"/>
        <v>0.51474648810582824</v>
      </c>
      <c r="I40" s="43"/>
      <c r="K40" s="10">
        <f t="shared" si="5"/>
        <v>0.49095434345570876</v>
      </c>
    </row>
    <row r="41" spans="1:11" s="10" customFormat="1" ht="15.75" thickBot="1" x14ac:dyDescent="0.3">
      <c r="A41" s="3" t="s">
        <v>11</v>
      </c>
      <c r="B41" s="15">
        <f t="shared" si="2"/>
        <v>0.78494815037300691</v>
      </c>
      <c r="C41" s="23"/>
      <c r="D41" s="15">
        <f t="shared" si="3"/>
        <v>0.62508815006862983</v>
      </c>
      <c r="E41" s="23"/>
      <c r="F41" s="15">
        <f t="shared" si="6"/>
        <v>0.67597207524844816</v>
      </c>
      <c r="G41" s="23"/>
      <c r="H41" s="15">
        <f t="shared" si="4"/>
        <v>0.95648858884532739</v>
      </c>
      <c r="I41" s="44"/>
      <c r="K41" s="10">
        <f t="shared" si="5"/>
        <v>0.76062424113385307</v>
      </c>
    </row>
  </sheetData>
  <mergeCells count="15">
    <mergeCell ref="F29:G29"/>
    <mergeCell ref="H29:I29"/>
    <mergeCell ref="F15:G15"/>
    <mergeCell ref="H15:I15"/>
    <mergeCell ref="A1:A2"/>
    <mergeCell ref="B1:C1"/>
    <mergeCell ref="D1:E1"/>
    <mergeCell ref="F1:G1"/>
    <mergeCell ref="H1:I1"/>
    <mergeCell ref="A29:A30"/>
    <mergeCell ref="B29:C29"/>
    <mergeCell ref="A15:A16"/>
    <mergeCell ref="B15:C15"/>
    <mergeCell ref="D15:E15"/>
    <mergeCell ref="D29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4" workbookViewId="0">
      <selection activeCell="H28" sqref="H28"/>
    </sheetView>
  </sheetViews>
  <sheetFormatPr defaultRowHeight="15" x14ac:dyDescent="0.25"/>
  <cols>
    <col min="1" max="1" width="28.7109375" customWidth="1"/>
    <col min="2" max="9" width="15" style="1" customWidth="1"/>
  </cols>
  <sheetData>
    <row r="1" spans="1:9" x14ac:dyDescent="0.25">
      <c r="A1" s="31" t="s">
        <v>12</v>
      </c>
      <c r="B1" s="29" t="s">
        <v>13</v>
      </c>
      <c r="C1" s="30"/>
      <c r="D1" s="29" t="s">
        <v>14</v>
      </c>
      <c r="E1" s="30"/>
      <c r="F1" s="29" t="s">
        <v>15</v>
      </c>
      <c r="G1" s="30"/>
      <c r="H1" s="29" t="s">
        <v>16</v>
      </c>
      <c r="I1" s="30"/>
    </row>
    <row r="2" spans="1:9" ht="15.75" thickBot="1" x14ac:dyDescent="0.3">
      <c r="A2" s="32"/>
      <c r="B2" s="8" t="s">
        <v>19</v>
      </c>
      <c r="C2" s="9" t="s">
        <v>17</v>
      </c>
      <c r="D2" s="8" t="s">
        <v>19</v>
      </c>
      <c r="E2" s="9" t="s">
        <v>17</v>
      </c>
      <c r="F2" s="8" t="s">
        <v>19</v>
      </c>
      <c r="G2" s="9" t="s">
        <v>17</v>
      </c>
      <c r="H2" s="8" t="s">
        <v>19</v>
      </c>
      <c r="I2" s="9" t="s">
        <v>17</v>
      </c>
    </row>
    <row r="3" spans="1:9" x14ac:dyDescent="0.25">
      <c r="A3" s="2" t="s">
        <v>1</v>
      </c>
      <c r="B3" s="4">
        <v>3233249.5</v>
      </c>
      <c r="C3" s="5">
        <v>6790753.3700000001</v>
      </c>
      <c r="D3" s="4">
        <v>2929934</v>
      </c>
      <c r="E3" s="5">
        <v>2201011.5</v>
      </c>
      <c r="F3" s="4">
        <v>2338716.7400000002</v>
      </c>
      <c r="G3" s="5">
        <v>712026.24</v>
      </c>
      <c r="H3" s="4">
        <v>132900.70000000001</v>
      </c>
      <c r="I3" s="5">
        <v>1081026.92</v>
      </c>
    </row>
    <row r="4" spans="1:9" x14ac:dyDescent="0.25">
      <c r="A4" s="2" t="s">
        <v>2</v>
      </c>
      <c r="B4" s="4">
        <v>6947455</v>
      </c>
      <c r="C4" s="5">
        <v>7015389.9000000004</v>
      </c>
      <c r="D4" s="4">
        <v>2673317.65</v>
      </c>
      <c r="E4" s="5">
        <v>2301730.5699999998</v>
      </c>
      <c r="F4" s="4">
        <v>2313844.85</v>
      </c>
      <c r="G4" s="5">
        <v>740464.24</v>
      </c>
      <c r="H4" s="4">
        <v>189509.6</v>
      </c>
      <c r="I4" s="5">
        <v>899654.09</v>
      </c>
    </row>
    <row r="5" spans="1:9" x14ac:dyDescent="0.25">
      <c r="A5" s="2" t="s">
        <v>3</v>
      </c>
      <c r="B5" s="4">
        <v>6445171.5599999996</v>
      </c>
      <c r="C5" s="5">
        <v>6648079.6500000004</v>
      </c>
      <c r="D5" s="4">
        <v>6626021.4400000004</v>
      </c>
      <c r="E5" s="5">
        <v>1410434.62</v>
      </c>
      <c r="F5" s="4">
        <v>3946222</v>
      </c>
      <c r="G5" s="5">
        <v>767130.07</v>
      </c>
      <c r="H5" s="4">
        <v>384929.77</v>
      </c>
      <c r="I5" s="5">
        <v>755424</v>
      </c>
    </row>
    <row r="6" spans="1:9" x14ac:dyDescent="0.25">
      <c r="A6" s="2" t="s">
        <v>4</v>
      </c>
      <c r="B6" s="4">
        <v>10729461</v>
      </c>
      <c r="C6" s="5">
        <v>5047893.3499999996</v>
      </c>
      <c r="D6" s="4">
        <v>13807694</v>
      </c>
      <c r="E6" s="5">
        <v>1286493.6499999999</v>
      </c>
      <c r="F6" s="4">
        <v>7275379.3099999996</v>
      </c>
      <c r="G6" s="5">
        <v>639960.93000000005</v>
      </c>
      <c r="H6" s="4">
        <v>602965.04</v>
      </c>
      <c r="I6" s="5">
        <v>661230.21</v>
      </c>
    </row>
    <row r="7" spans="1:9" x14ac:dyDescent="0.25">
      <c r="A7" s="2" t="s">
        <v>5</v>
      </c>
      <c r="B7" s="4">
        <v>12560077.18</v>
      </c>
      <c r="C7" s="5">
        <v>5142059.62</v>
      </c>
      <c r="D7" s="4">
        <v>13102916.5</v>
      </c>
      <c r="E7" s="5">
        <v>1252144.5</v>
      </c>
      <c r="F7" s="4">
        <v>7020654.75</v>
      </c>
      <c r="G7" s="5">
        <v>558186.91</v>
      </c>
      <c r="H7" s="4">
        <v>615595.84</v>
      </c>
      <c r="I7" s="5">
        <v>737203.26</v>
      </c>
    </row>
    <row r="8" spans="1:9" x14ac:dyDescent="0.25">
      <c r="A8" s="2" t="s">
        <v>6</v>
      </c>
      <c r="B8" s="4">
        <v>9106679.7799999993</v>
      </c>
      <c r="C8" s="5">
        <v>5658198.9000000004</v>
      </c>
      <c r="D8" s="4">
        <v>8934546</v>
      </c>
      <c r="E8" s="5">
        <v>1485883.95</v>
      </c>
      <c r="F8" s="4">
        <v>6369388.4400000004</v>
      </c>
      <c r="G8" s="5">
        <v>470401.26</v>
      </c>
      <c r="H8" s="4">
        <v>457137.04</v>
      </c>
      <c r="I8" s="5">
        <v>734230.67</v>
      </c>
    </row>
    <row r="9" spans="1:9" x14ac:dyDescent="0.25">
      <c r="A9" s="2" t="s">
        <v>7</v>
      </c>
      <c r="B9" s="4">
        <v>6661120.6299999999</v>
      </c>
      <c r="C9" s="5">
        <v>4824187.3600000003</v>
      </c>
      <c r="D9" s="4">
        <v>9904423.6300000008</v>
      </c>
      <c r="E9" s="5">
        <v>1539823.59</v>
      </c>
      <c r="F9" s="4">
        <v>5402799</v>
      </c>
      <c r="G9" s="5">
        <v>623932.65</v>
      </c>
      <c r="H9" s="4">
        <v>477124.38</v>
      </c>
      <c r="I9" s="5">
        <v>752774</v>
      </c>
    </row>
    <row r="10" spans="1:9" x14ac:dyDescent="0.25">
      <c r="A10" s="2" t="s">
        <v>8</v>
      </c>
      <c r="B10" s="4">
        <v>5351186.18</v>
      </c>
      <c r="C10" s="5">
        <v>5738697.5499999998</v>
      </c>
      <c r="D10" s="4">
        <v>8407026.0700000003</v>
      </c>
      <c r="E10" s="5">
        <v>1475188.76</v>
      </c>
      <c r="F10" s="4">
        <v>5826216.5999999996</v>
      </c>
      <c r="G10" s="5">
        <v>762394.57</v>
      </c>
      <c r="H10" s="4">
        <v>369908.12</v>
      </c>
      <c r="I10" s="5">
        <v>768475.43</v>
      </c>
    </row>
    <row r="11" spans="1:9" x14ac:dyDescent="0.25">
      <c r="A11" s="2" t="s">
        <v>9</v>
      </c>
      <c r="B11" s="4">
        <v>4472869.62</v>
      </c>
      <c r="C11" s="5">
        <v>5637973.6299999999</v>
      </c>
      <c r="D11" s="4">
        <v>10547576.5</v>
      </c>
      <c r="E11" s="5">
        <v>1691865</v>
      </c>
      <c r="F11" s="4">
        <v>5460988</v>
      </c>
      <c r="G11" s="5">
        <v>768515</v>
      </c>
      <c r="H11" s="4">
        <v>319925.32</v>
      </c>
      <c r="I11" s="5">
        <v>776509.61</v>
      </c>
    </row>
    <row r="12" spans="1:9" x14ac:dyDescent="0.25">
      <c r="A12" s="2" t="s">
        <v>10</v>
      </c>
      <c r="B12" s="4">
        <v>5524872.1699999999</v>
      </c>
      <c r="C12" s="5">
        <v>5064799.96</v>
      </c>
      <c r="D12" s="4">
        <v>7117251.1900000004</v>
      </c>
      <c r="E12" s="5">
        <v>1361473.04</v>
      </c>
      <c r="F12" s="4">
        <v>5047772.3899999997</v>
      </c>
      <c r="G12" s="5">
        <v>757494.8</v>
      </c>
      <c r="H12" s="4">
        <v>167649.25</v>
      </c>
      <c r="I12" s="5">
        <v>715898.5</v>
      </c>
    </row>
    <row r="13" spans="1:9" ht="15.75" thickBot="1" x14ac:dyDescent="0.3">
      <c r="A13" s="3" t="s">
        <v>11</v>
      </c>
      <c r="B13" s="6">
        <v>5491564.5</v>
      </c>
      <c r="C13" s="7">
        <v>4748159.5</v>
      </c>
      <c r="D13" s="6">
        <v>4507774.6100000003</v>
      </c>
      <c r="E13" s="7">
        <v>1377037.71</v>
      </c>
      <c r="F13" s="6">
        <v>2829079.56</v>
      </c>
      <c r="G13" s="7">
        <v>602586.5</v>
      </c>
      <c r="H13" s="6">
        <v>405086.31</v>
      </c>
      <c r="I13" s="7">
        <v>945660.3</v>
      </c>
    </row>
    <row r="14" spans="1:9" ht="15.75" thickBot="1" x14ac:dyDescent="0.3"/>
    <row r="15" spans="1:9" s="10" customFormat="1" x14ac:dyDescent="0.25">
      <c r="A15" s="33" t="s">
        <v>12</v>
      </c>
      <c r="B15" s="29" t="s">
        <v>13</v>
      </c>
      <c r="C15" s="30"/>
      <c r="D15" s="29" t="s">
        <v>14</v>
      </c>
      <c r="E15" s="30"/>
      <c r="F15" s="29" t="s">
        <v>15</v>
      </c>
      <c r="G15" s="30"/>
      <c r="H15" s="29" t="s">
        <v>16</v>
      </c>
      <c r="I15" s="30"/>
    </row>
    <row r="16" spans="1:9" s="10" customFormat="1" ht="15.75" thickBot="1" x14ac:dyDescent="0.3">
      <c r="A16" s="34"/>
      <c r="B16" s="8" t="s">
        <v>19</v>
      </c>
      <c r="C16" s="9" t="s">
        <v>17</v>
      </c>
      <c r="D16" s="8" t="s">
        <v>19</v>
      </c>
      <c r="E16" s="9" t="s">
        <v>17</v>
      </c>
      <c r="F16" s="8" t="s">
        <v>19</v>
      </c>
      <c r="G16" s="9" t="s">
        <v>17</v>
      </c>
      <c r="H16" s="8" t="s">
        <v>19</v>
      </c>
      <c r="I16" s="9" t="s">
        <v>17</v>
      </c>
    </row>
    <row r="17" spans="1:11" s="10" customFormat="1" x14ac:dyDescent="0.25">
      <c r="A17" s="2" t="s">
        <v>1</v>
      </c>
      <c r="B17" s="20">
        <f t="shared" ref="B17:I27" si="0">B3/B$5</f>
        <v>0.5016545284948164</v>
      </c>
      <c r="C17" s="24">
        <f t="shared" si="0"/>
        <v>1.0214608920938544</v>
      </c>
      <c r="D17" s="37">
        <f t="shared" si="0"/>
        <v>0.44218601260668422</v>
      </c>
      <c r="E17" s="24">
        <f t="shared" si="0"/>
        <v>1.5605200473595862</v>
      </c>
      <c r="F17" s="20">
        <f>F3/F$5</f>
        <v>0.59264702796750923</v>
      </c>
      <c r="G17" s="24">
        <f t="shared" si="0"/>
        <v>0.92816885668423876</v>
      </c>
      <c r="H17" s="20">
        <f>H3/H$5</f>
        <v>0.34525960410908202</v>
      </c>
      <c r="I17" s="24">
        <f t="shared" si="0"/>
        <v>1.4310200893802685</v>
      </c>
    </row>
    <row r="18" spans="1:11" s="10" customFormat="1" x14ac:dyDescent="0.25">
      <c r="A18" s="2" t="s">
        <v>2</v>
      </c>
      <c r="B18" s="13">
        <f t="shared" si="0"/>
        <v>1.077931740889144</v>
      </c>
      <c r="C18" s="14">
        <f t="shared" si="0"/>
        <v>1.0552505790149491</v>
      </c>
      <c r="D18" s="38">
        <f t="shared" si="0"/>
        <v>0.40345744036711112</v>
      </c>
      <c r="E18" s="14">
        <f t="shared" si="0"/>
        <v>1.631930000413631</v>
      </c>
      <c r="F18" s="13">
        <f t="shared" si="0"/>
        <v>0.58634431869266357</v>
      </c>
      <c r="G18" s="14">
        <f t="shared" si="0"/>
        <v>0.96523949321918778</v>
      </c>
      <c r="H18" s="13">
        <f t="shared" si="0"/>
        <v>0.49232253457559283</v>
      </c>
      <c r="I18" s="14">
        <f t="shared" si="0"/>
        <v>1.1909260097640531</v>
      </c>
    </row>
    <row r="19" spans="1:11" s="10" customFormat="1" x14ac:dyDescent="0.25">
      <c r="A19" s="2" t="s">
        <v>3</v>
      </c>
      <c r="B19" s="13">
        <f t="shared" si="0"/>
        <v>1</v>
      </c>
      <c r="C19" s="14">
        <f t="shared" si="0"/>
        <v>1</v>
      </c>
      <c r="D19" s="38">
        <f t="shared" si="0"/>
        <v>1</v>
      </c>
      <c r="E19" s="14">
        <f t="shared" si="0"/>
        <v>1</v>
      </c>
      <c r="F19" s="13">
        <f t="shared" si="0"/>
        <v>1</v>
      </c>
      <c r="G19" s="14">
        <f t="shared" si="0"/>
        <v>1</v>
      </c>
      <c r="H19" s="13">
        <f t="shared" si="0"/>
        <v>1</v>
      </c>
      <c r="I19" s="14">
        <f t="shared" si="0"/>
        <v>1</v>
      </c>
    </row>
    <row r="20" spans="1:11" s="10" customFormat="1" x14ac:dyDescent="0.25">
      <c r="A20" s="2" t="s">
        <v>4</v>
      </c>
      <c r="B20" s="13">
        <f>B6/B$5</f>
        <v>1.664728533618739</v>
      </c>
      <c r="C20" s="14">
        <f t="shared" si="0"/>
        <v>0.75930097347735592</v>
      </c>
      <c r="D20" s="38">
        <f t="shared" si="0"/>
        <v>2.0838589378304215</v>
      </c>
      <c r="E20" s="14">
        <f t="shared" si="0"/>
        <v>0.91212568931412064</v>
      </c>
      <c r="F20" s="13">
        <f t="shared" si="0"/>
        <v>1.8436315316269585</v>
      </c>
      <c r="G20" s="14">
        <f t="shared" si="0"/>
        <v>0.83422740813692797</v>
      </c>
      <c r="H20" s="13">
        <f t="shared" si="0"/>
        <v>1.5664287020460901</v>
      </c>
      <c r="I20" s="14">
        <f t="shared" si="0"/>
        <v>0.87531003780658279</v>
      </c>
    </row>
    <row r="21" spans="1:11" s="10" customFormat="1" x14ac:dyDescent="0.25">
      <c r="A21" s="2" t="s">
        <v>5</v>
      </c>
      <c r="B21" s="13">
        <f t="shared" ref="B21:C27" si="1">B7/B$5</f>
        <v>1.9487576184861091</v>
      </c>
      <c r="C21" s="14">
        <f t="shared" si="1"/>
        <v>0.77346540515651008</v>
      </c>
      <c r="D21" s="38">
        <f t="shared" si="0"/>
        <v>1.9774938277289968</v>
      </c>
      <c r="E21" s="14">
        <f t="shared" si="0"/>
        <v>0.88777209680233171</v>
      </c>
      <c r="F21" s="13">
        <f t="shared" si="0"/>
        <v>1.7790825630185023</v>
      </c>
      <c r="G21" s="14">
        <f t="shared" si="0"/>
        <v>0.72763007451917516</v>
      </c>
      <c r="H21" s="13">
        <f>H7/H$5</f>
        <v>1.5992419604230661</v>
      </c>
      <c r="I21" s="14">
        <f t="shared" si="0"/>
        <v>0.97588011500826033</v>
      </c>
    </row>
    <row r="22" spans="1:11" s="10" customFormat="1" x14ac:dyDescent="0.25">
      <c r="A22" s="2" t="s">
        <v>6</v>
      </c>
      <c r="B22" s="13">
        <f t="shared" si="1"/>
        <v>1.4129460628352926</v>
      </c>
      <c r="C22" s="14">
        <f t="shared" si="1"/>
        <v>0.85110275416149683</v>
      </c>
      <c r="D22" s="38">
        <f t="shared" si="0"/>
        <v>1.3484028207430612</v>
      </c>
      <c r="E22" s="14">
        <f t="shared" si="0"/>
        <v>1.0534936741697392</v>
      </c>
      <c r="F22" s="13">
        <f t="shared" si="0"/>
        <v>1.614047167138595</v>
      </c>
      <c r="G22" s="14">
        <f t="shared" si="0"/>
        <v>0.61319622107891048</v>
      </c>
      <c r="H22" s="13">
        <f t="shared" si="0"/>
        <v>1.1875855691805806</v>
      </c>
      <c r="I22" s="14">
        <f t="shared" si="0"/>
        <v>0.97194511956199436</v>
      </c>
    </row>
    <row r="23" spans="1:11" s="10" customFormat="1" x14ac:dyDescent="0.25">
      <c r="A23" s="2" t="s">
        <v>7</v>
      </c>
      <c r="B23" s="13">
        <f t="shared" si="1"/>
        <v>1.0335055580739265</v>
      </c>
      <c r="C23" s="14">
        <f t="shared" si="1"/>
        <v>0.72565125780344708</v>
      </c>
      <c r="D23" s="38">
        <f t="shared" si="0"/>
        <v>1.4947768762426461</v>
      </c>
      <c r="E23" s="14">
        <f t="shared" si="0"/>
        <v>1.0917369498488345</v>
      </c>
      <c r="F23" s="13">
        <f t="shared" si="0"/>
        <v>1.3691067050966723</v>
      </c>
      <c r="G23" s="14">
        <f>G9/G$5</f>
        <v>0.8133335850072988</v>
      </c>
      <c r="H23" s="13">
        <f t="shared" si="0"/>
        <v>1.2395102098754274</v>
      </c>
      <c r="I23" s="14">
        <f t="shared" si="0"/>
        <v>0.99649203626043126</v>
      </c>
    </row>
    <row r="24" spans="1:11" s="10" customFormat="1" x14ac:dyDescent="0.25">
      <c r="A24" s="2" t="s">
        <v>8</v>
      </c>
      <c r="B24" s="13">
        <f t="shared" si="1"/>
        <v>0.83026279908676315</v>
      </c>
      <c r="C24" s="14">
        <f t="shared" si="1"/>
        <v>0.86321131095353221</v>
      </c>
      <c r="D24" s="38">
        <f t="shared" si="0"/>
        <v>1.2687894456918629</v>
      </c>
      <c r="E24" s="14">
        <f t="shared" si="0"/>
        <v>1.0459107703978507</v>
      </c>
      <c r="F24" s="13">
        <f t="shared" si="0"/>
        <v>1.4764036589933358</v>
      </c>
      <c r="G24" s="14">
        <f t="shared" si="0"/>
        <v>0.99382699207710634</v>
      </c>
      <c r="H24" s="13">
        <f t="shared" si="0"/>
        <v>0.96097560861556641</v>
      </c>
      <c r="I24" s="14">
        <f t="shared" si="0"/>
        <v>1.0172769596941587</v>
      </c>
    </row>
    <row r="25" spans="1:11" s="10" customFormat="1" x14ac:dyDescent="0.25">
      <c r="A25" s="2" t="s">
        <v>9</v>
      </c>
      <c r="B25" s="13">
        <f t="shared" si="1"/>
        <v>0.69398767408450501</v>
      </c>
      <c r="C25" s="14">
        <f t="shared" si="1"/>
        <v>0.84806048164600423</v>
      </c>
      <c r="D25" s="38">
        <f t="shared" si="0"/>
        <v>1.5918415893323761</v>
      </c>
      <c r="E25" s="14">
        <f t="shared" si="0"/>
        <v>1.199534509440785</v>
      </c>
      <c r="F25" s="13">
        <f t="shared" si="0"/>
        <v>1.3838522009152046</v>
      </c>
      <c r="G25" s="14">
        <f t="shared" si="0"/>
        <v>1.0018053392171162</v>
      </c>
      <c r="H25" s="13">
        <f t="shared" si="0"/>
        <v>0.83112646756316089</v>
      </c>
      <c r="I25" s="14">
        <f t="shared" si="0"/>
        <v>1.027912285021392</v>
      </c>
    </row>
    <row r="26" spans="1:11" s="10" customFormat="1" x14ac:dyDescent="0.25">
      <c r="A26" s="2" t="s">
        <v>10</v>
      </c>
      <c r="B26" s="13">
        <f t="shared" si="1"/>
        <v>0.8572110328743523</v>
      </c>
      <c r="C26" s="14">
        <f t="shared" si="1"/>
        <v>0.76184405522277399</v>
      </c>
      <c r="D26" s="38">
        <f t="shared" si="0"/>
        <v>1.0741364564615716</v>
      </c>
      <c r="E26" s="14">
        <f t="shared" si="0"/>
        <v>0.96528617540598938</v>
      </c>
      <c r="F26" s="13">
        <f t="shared" si="0"/>
        <v>1.2791405019788546</v>
      </c>
      <c r="G26" s="14">
        <f t="shared" si="0"/>
        <v>0.98743984836886933</v>
      </c>
      <c r="H26" s="13">
        <f t="shared" si="0"/>
        <v>0.43553204523516065</v>
      </c>
      <c r="I26" s="14">
        <f t="shared" si="0"/>
        <v>0.94767772800440542</v>
      </c>
    </row>
    <row r="27" spans="1:11" s="10" customFormat="1" ht="15.75" thickBot="1" x14ac:dyDescent="0.3">
      <c r="A27" s="3" t="s">
        <v>11</v>
      </c>
      <c r="B27" s="15">
        <f>B13/B$5</f>
        <v>0.85204318440206117</v>
      </c>
      <c r="C27" s="16">
        <f t="shared" si="1"/>
        <v>0.71421519445844783</v>
      </c>
      <c r="D27" s="39">
        <f t="shared" si="0"/>
        <v>0.68031391851336964</v>
      </c>
      <c r="E27" s="16">
        <f t="shared" si="0"/>
        <v>0.9763215469002029</v>
      </c>
      <c r="F27" s="15">
        <f>F13/F$5</f>
        <v>0.71690836450660911</v>
      </c>
      <c r="G27" s="16">
        <f>G13/G$5</f>
        <v>0.7855075997737907</v>
      </c>
      <c r="H27" s="15">
        <f>H13/H$5</f>
        <v>1.0523642013970496</v>
      </c>
      <c r="I27" s="16">
        <f t="shared" si="0"/>
        <v>1.2518271857923498</v>
      </c>
    </row>
    <row r="28" spans="1:11" s="10" customFormat="1" ht="15.75" thickBot="1" x14ac:dyDescent="0.3">
      <c r="B28" s="17"/>
      <c r="C28" s="17"/>
      <c r="D28" s="17"/>
      <c r="E28" s="17"/>
      <c r="F28" s="17"/>
      <c r="G28" s="17"/>
      <c r="H28" s="17"/>
      <c r="I28" s="17"/>
    </row>
    <row r="29" spans="1:11" s="10" customFormat="1" x14ac:dyDescent="0.25">
      <c r="A29" s="27" t="s">
        <v>12</v>
      </c>
      <c r="B29" s="29" t="s">
        <v>13</v>
      </c>
      <c r="C29" s="30"/>
      <c r="D29" s="29" t="s">
        <v>14</v>
      </c>
      <c r="E29" s="30"/>
      <c r="F29" s="29" t="s">
        <v>15</v>
      </c>
      <c r="G29" s="30"/>
      <c r="H29" s="29" t="s">
        <v>16</v>
      </c>
      <c r="I29" s="30"/>
    </row>
    <row r="30" spans="1:11" s="10" customFormat="1" ht="15.75" thickBot="1" x14ac:dyDescent="0.3">
      <c r="A30" s="28"/>
      <c r="B30" s="8" t="s">
        <v>19</v>
      </c>
      <c r="C30" s="9" t="s">
        <v>17</v>
      </c>
      <c r="D30" s="8" t="s">
        <v>19</v>
      </c>
      <c r="E30" s="9" t="s">
        <v>17</v>
      </c>
      <c r="F30" s="8" t="s">
        <v>19</v>
      </c>
      <c r="G30" s="9" t="s">
        <v>17</v>
      </c>
      <c r="H30" s="8" t="s">
        <v>19</v>
      </c>
      <c r="I30" s="9" t="s">
        <v>17</v>
      </c>
      <c r="K30" s="45" t="s">
        <v>24</v>
      </c>
    </row>
    <row r="31" spans="1:11" s="10" customFormat="1" x14ac:dyDescent="0.25">
      <c r="A31" s="2" t="s">
        <v>1</v>
      </c>
      <c r="B31" s="20">
        <f>B17/$C17</f>
        <v>0.49111476746456106</v>
      </c>
      <c r="C31" s="21"/>
      <c r="D31" s="20">
        <f>D17/$E17</f>
        <v>0.28335811087775958</v>
      </c>
      <c r="E31" s="21"/>
      <c r="F31" s="20">
        <f>F17/$G17</f>
        <v>0.63851208074860732</v>
      </c>
      <c r="G31" s="21"/>
      <c r="H31" s="20">
        <f>H17/$I17</f>
        <v>0.24126817413066753</v>
      </c>
      <c r="I31" s="21"/>
      <c r="K31" s="10">
        <f>AVERAGE(B31,D31,F31,H31)</f>
        <v>0.41356328330539888</v>
      </c>
    </row>
    <row r="32" spans="1:11" s="10" customFormat="1" x14ac:dyDescent="0.25">
      <c r="A32" s="2" t="s">
        <v>2</v>
      </c>
      <c r="B32" s="13">
        <f t="shared" ref="B32:B41" si="2">B18/$C18</f>
        <v>1.0214936265615389</v>
      </c>
      <c r="C32" s="22"/>
      <c r="D32" s="13">
        <f t="shared" ref="D32:D41" si="3">D18/$E18</f>
        <v>0.2472271728964173</v>
      </c>
      <c r="E32" s="22"/>
      <c r="F32" s="13">
        <f>F18/$G18</f>
        <v>0.60745993384205199</v>
      </c>
      <c r="G32" s="22"/>
      <c r="H32" s="13">
        <f t="shared" ref="H32:H41" si="4">H18/$I18</f>
        <v>0.41339472858866527</v>
      </c>
      <c r="I32" s="22"/>
      <c r="K32" s="10">
        <f t="shared" ref="K32:K41" si="5">AVERAGE(B32,D32,F32,H32)</f>
        <v>0.57239386547216831</v>
      </c>
    </row>
    <row r="33" spans="1:11" s="10" customFormat="1" x14ac:dyDescent="0.25">
      <c r="A33" s="2" t="s">
        <v>3</v>
      </c>
      <c r="B33" s="13">
        <f t="shared" si="2"/>
        <v>1</v>
      </c>
      <c r="C33" s="22"/>
      <c r="D33" s="13">
        <f t="shared" si="3"/>
        <v>1</v>
      </c>
      <c r="E33" s="22"/>
      <c r="F33" s="13">
        <f t="shared" ref="F33:F41" si="6">F19/$G19</f>
        <v>1</v>
      </c>
      <c r="G33" s="22"/>
      <c r="H33" s="13">
        <f t="shared" si="4"/>
        <v>1</v>
      </c>
      <c r="I33" s="22"/>
      <c r="K33" s="10">
        <f t="shared" si="5"/>
        <v>1</v>
      </c>
    </row>
    <row r="34" spans="1:11" s="10" customFormat="1" x14ac:dyDescent="0.25">
      <c r="A34" s="2" t="s">
        <v>4</v>
      </c>
      <c r="B34" s="13">
        <f t="shared" si="2"/>
        <v>2.1924488335564933</v>
      </c>
      <c r="C34" s="22"/>
      <c r="D34" s="13">
        <f t="shared" si="3"/>
        <v>2.2846181861157686</v>
      </c>
      <c r="E34" s="22"/>
      <c r="F34" s="13">
        <f t="shared" si="6"/>
        <v>2.2099867657720846</v>
      </c>
      <c r="G34" s="22"/>
      <c r="H34" s="13">
        <f>H20/$I20</f>
        <v>1.7895701344535748</v>
      </c>
      <c r="I34" s="22"/>
      <c r="K34" s="10">
        <f t="shared" si="5"/>
        <v>2.1191559799744804</v>
      </c>
    </row>
    <row r="35" spans="1:11" s="10" customFormat="1" x14ac:dyDescent="0.25">
      <c r="A35" s="2" t="s">
        <v>5</v>
      </c>
      <c r="B35" s="13">
        <f t="shared" si="2"/>
        <v>2.519514907188098</v>
      </c>
      <c r="C35" s="22"/>
      <c r="D35" s="13">
        <f t="shared" si="3"/>
        <v>2.2274791411576644</v>
      </c>
      <c r="E35" s="22"/>
      <c r="F35" s="13">
        <f>F21/$G21</f>
        <v>2.4450371491229754</v>
      </c>
      <c r="G35" s="22"/>
      <c r="H35" s="13">
        <f t="shared" si="4"/>
        <v>1.6387688772708822</v>
      </c>
      <c r="I35" s="22"/>
      <c r="K35" s="10">
        <f t="shared" si="5"/>
        <v>2.2077000186849047</v>
      </c>
    </row>
    <row r="36" spans="1:11" s="10" customFormat="1" x14ac:dyDescent="0.25">
      <c r="A36" s="2" t="s">
        <v>6</v>
      </c>
      <c r="B36" s="13">
        <f>B22/$C22</f>
        <v>1.6601356956332747</v>
      </c>
      <c r="C36" s="22"/>
      <c r="D36" s="13">
        <f t="shared" si="3"/>
        <v>1.2799344256202967</v>
      </c>
      <c r="E36" s="22"/>
      <c r="F36" s="13">
        <f t="shared" si="6"/>
        <v>2.6321870743082871</v>
      </c>
      <c r="G36" s="22"/>
      <c r="H36" s="13">
        <f t="shared" si="4"/>
        <v>1.2218648412121913</v>
      </c>
      <c r="I36" s="22"/>
      <c r="K36" s="10">
        <f t="shared" si="5"/>
        <v>1.6985305091935126</v>
      </c>
    </row>
    <row r="37" spans="1:11" s="10" customFormat="1" x14ac:dyDescent="0.25">
      <c r="A37" s="2" t="s">
        <v>7</v>
      </c>
      <c r="B37" s="13">
        <f t="shared" si="2"/>
        <v>1.4242455269799397</v>
      </c>
      <c r="C37" s="22"/>
      <c r="D37" s="13">
        <f t="shared" si="3"/>
        <v>1.3691731112056049</v>
      </c>
      <c r="E37" s="22"/>
      <c r="F37" s="13">
        <f t="shared" si="6"/>
        <v>1.6833273952217109</v>
      </c>
      <c r="G37" s="22"/>
      <c r="H37" s="13">
        <f t="shared" si="4"/>
        <v>1.2438736736190872</v>
      </c>
      <c r="I37" s="22"/>
      <c r="K37" s="10">
        <f t="shared" si="5"/>
        <v>1.4301549267565856</v>
      </c>
    </row>
    <row r="38" spans="1:11" s="10" customFormat="1" x14ac:dyDescent="0.25">
      <c r="A38" s="2" t="s">
        <v>8</v>
      </c>
      <c r="B38" s="13">
        <f t="shared" si="2"/>
        <v>0.9618303056868277</v>
      </c>
      <c r="C38" s="22"/>
      <c r="D38" s="13">
        <f t="shared" si="3"/>
        <v>1.2130953056437426</v>
      </c>
      <c r="E38" s="22"/>
      <c r="F38" s="13">
        <f t="shared" si="6"/>
        <v>1.4855741198049375</v>
      </c>
      <c r="G38" s="22"/>
      <c r="H38" s="13">
        <f t="shared" si="4"/>
        <v>0.94465484493473728</v>
      </c>
      <c r="I38" s="22"/>
      <c r="K38" s="10">
        <f t="shared" si="5"/>
        <v>1.1512886440175611</v>
      </c>
    </row>
    <row r="39" spans="1:11" s="10" customFormat="1" x14ac:dyDescent="0.25">
      <c r="A39" s="2" t="s">
        <v>9</v>
      </c>
      <c r="B39" s="13">
        <f t="shared" si="2"/>
        <v>0.81832332611176661</v>
      </c>
      <c r="C39" s="22"/>
      <c r="D39" s="13">
        <f t="shared" si="3"/>
        <v>1.3270494319287922</v>
      </c>
      <c r="E39" s="22"/>
      <c r="F39" s="13">
        <f>F25/$G25</f>
        <v>1.3813583804580714</v>
      </c>
      <c r="G39" s="22"/>
      <c r="H39" s="13">
        <f t="shared" si="4"/>
        <v>0.8085577725592259</v>
      </c>
      <c r="I39" s="22"/>
      <c r="K39" s="10">
        <f t="shared" si="5"/>
        <v>1.083822227764464</v>
      </c>
    </row>
    <row r="40" spans="1:11" s="10" customFormat="1" x14ac:dyDescent="0.25">
      <c r="A40" s="2" t="s">
        <v>10</v>
      </c>
      <c r="B40" s="13">
        <f t="shared" si="2"/>
        <v>1.125179132130514</v>
      </c>
      <c r="C40" s="22"/>
      <c r="D40" s="13">
        <f t="shared" si="3"/>
        <v>1.1127647777715255</v>
      </c>
      <c r="E40" s="22"/>
      <c r="F40" s="13">
        <f t="shared" si="6"/>
        <v>1.2954110613338516</v>
      </c>
      <c r="G40" s="22"/>
      <c r="H40" s="13">
        <f t="shared" si="4"/>
        <v>0.45957822196823434</v>
      </c>
      <c r="I40" s="22"/>
      <c r="K40" s="10">
        <f t="shared" si="5"/>
        <v>0.99823329830103136</v>
      </c>
    </row>
    <row r="41" spans="1:11" s="10" customFormat="1" ht="15.75" thickBot="1" x14ac:dyDescent="0.3">
      <c r="A41" s="3" t="s">
        <v>11</v>
      </c>
      <c r="B41" s="15">
        <f t="shared" si="2"/>
        <v>1.1929782382298952</v>
      </c>
      <c r="C41" s="23"/>
      <c r="D41" s="15">
        <f t="shared" si="3"/>
        <v>0.69681338148620164</v>
      </c>
      <c r="E41" s="23"/>
      <c r="F41" s="15">
        <f t="shared" si="6"/>
        <v>0.91266890952177082</v>
      </c>
      <c r="G41" s="23"/>
      <c r="H41" s="15">
        <f t="shared" si="4"/>
        <v>0.84066252382188911</v>
      </c>
      <c r="I41" s="23"/>
      <c r="K41" s="10">
        <f t="shared" si="5"/>
        <v>0.91078076326493917</v>
      </c>
    </row>
  </sheetData>
  <mergeCells count="15">
    <mergeCell ref="F29:G29"/>
    <mergeCell ref="H29:I29"/>
    <mergeCell ref="F15:G15"/>
    <mergeCell ref="H15:I15"/>
    <mergeCell ref="A1:A2"/>
    <mergeCell ref="B1:C1"/>
    <mergeCell ref="D1:E1"/>
    <mergeCell ref="F1:G1"/>
    <mergeCell ref="H1:I1"/>
    <mergeCell ref="A29:A30"/>
    <mergeCell ref="B29:C29"/>
    <mergeCell ref="A15:A16"/>
    <mergeCell ref="B15:C15"/>
    <mergeCell ref="D15:E15"/>
    <mergeCell ref="D29:E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7" workbookViewId="0">
      <selection activeCell="K39" sqref="K39"/>
    </sheetView>
  </sheetViews>
  <sheetFormatPr defaultRowHeight="15" x14ac:dyDescent="0.25"/>
  <cols>
    <col min="1" max="1" width="32.28515625" customWidth="1"/>
    <col min="2" max="9" width="14.140625" customWidth="1"/>
  </cols>
  <sheetData>
    <row r="1" spans="1:9" x14ac:dyDescent="0.25">
      <c r="A1" s="31" t="s">
        <v>12</v>
      </c>
      <c r="B1" s="29" t="s">
        <v>13</v>
      </c>
      <c r="C1" s="30"/>
      <c r="D1" s="29" t="s">
        <v>14</v>
      </c>
      <c r="E1" s="30"/>
      <c r="F1" s="29" t="s">
        <v>15</v>
      </c>
      <c r="G1" s="30"/>
      <c r="H1" s="29" t="s">
        <v>16</v>
      </c>
      <c r="I1" s="30"/>
    </row>
    <row r="2" spans="1:9" ht="15.75" thickBot="1" x14ac:dyDescent="0.3">
      <c r="A2" s="32"/>
      <c r="B2" s="8" t="s">
        <v>21</v>
      </c>
      <c r="C2" s="9" t="s">
        <v>17</v>
      </c>
      <c r="D2" s="8" t="s">
        <v>21</v>
      </c>
      <c r="E2" s="9" t="s">
        <v>17</v>
      </c>
      <c r="F2" s="8" t="s">
        <v>21</v>
      </c>
      <c r="G2" s="9" t="s">
        <v>17</v>
      </c>
      <c r="H2" s="8" t="s">
        <v>21</v>
      </c>
      <c r="I2" s="9" t="s">
        <v>17</v>
      </c>
    </row>
    <row r="3" spans="1:9" x14ac:dyDescent="0.25">
      <c r="A3" s="2" t="s">
        <v>1</v>
      </c>
      <c r="B3" s="4"/>
      <c r="C3" s="5">
        <v>6790753.3700000001</v>
      </c>
      <c r="D3" s="25">
        <v>4294522.1399999997</v>
      </c>
      <c r="E3" s="5">
        <v>2201011.5</v>
      </c>
      <c r="F3" s="25">
        <v>1479715.44</v>
      </c>
      <c r="G3" s="5">
        <v>712026.24</v>
      </c>
      <c r="H3" s="25">
        <v>58816.480000000003</v>
      </c>
      <c r="I3" s="5">
        <v>1081026.92</v>
      </c>
    </row>
    <row r="4" spans="1:9" x14ac:dyDescent="0.25">
      <c r="A4" s="2" t="s">
        <v>2</v>
      </c>
      <c r="B4" s="4"/>
      <c r="C4" s="5">
        <v>7015389.9000000004</v>
      </c>
      <c r="D4" s="25">
        <v>2978185.38</v>
      </c>
      <c r="E4" s="5">
        <v>2301730.5699999998</v>
      </c>
      <c r="F4" s="25">
        <v>1246660.5</v>
      </c>
      <c r="G4" s="5">
        <v>740464.24</v>
      </c>
      <c r="H4" s="25">
        <v>132338.94</v>
      </c>
      <c r="I4" s="5">
        <v>899654.09</v>
      </c>
    </row>
    <row r="5" spans="1:9" x14ac:dyDescent="0.25">
      <c r="A5" s="2" t="s">
        <v>3</v>
      </c>
      <c r="B5" s="4"/>
      <c r="C5" s="5">
        <v>6648079.6500000004</v>
      </c>
      <c r="D5" s="25">
        <v>811289.42</v>
      </c>
      <c r="E5" s="5">
        <v>1410434.62</v>
      </c>
      <c r="F5" s="25">
        <v>507411.5</v>
      </c>
      <c r="G5" s="5">
        <v>767130.07</v>
      </c>
      <c r="H5" s="25">
        <v>23798.67</v>
      </c>
      <c r="I5" s="5">
        <v>755424</v>
      </c>
    </row>
    <row r="6" spans="1:9" x14ac:dyDescent="0.25">
      <c r="A6" s="2" t="s">
        <v>4</v>
      </c>
      <c r="B6" s="4"/>
      <c r="C6" s="5">
        <v>5047893.3499999996</v>
      </c>
      <c r="D6" s="25">
        <v>1125339.75</v>
      </c>
      <c r="E6" s="5">
        <v>1286493.6499999999</v>
      </c>
      <c r="F6" s="25">
        <v>420489.51</v>
      </c>
      <c r="G6" s="5">
        <v>639960.93000000005</v>
      </c>
      <c r="H6" s="25">
        <v>25495.69</v>
      </c>
      <c r="I6" s="5">
        <v>661230.21</v>
      </c>
    </row>
    <row r="7" spans="1:9" x14ac:dyDescent="0.25">
      <c r="A7" s="2" t="s">
        <v>5</v>
      </c>
      <c r="B7" s="4"/>
      <c r="C7" s="5">
        <v>5142059.62</v>
      </c>
      <c r="D7" s="25">
        <v>1135242.49</v>
      </c>
      <c r="E7" s="5">
        <v>1252144.5</v>
      </c>
      <c r="F7" s="25">
        <v>342475</v>
      </c>
      <c r="G7" s="5">
        <v>558186.91</v>
      </c>
      <c r="H7" s="25">
        <v>21015.42</v>
      </c>
      <c r="I7" s="5">
        <v>737203.26</v>
      </c>
    </row>
    <row r="8" spans="1:9" x14ac:dyDescent="0.25">
      <c r="A8" s="2" t="s">
        <v>6</v>
      </c>
      <c r="B8" s="4"/>
      <c r="C8" s="5">
        <v>5658198.9000000004</v>
      </c>
      <c r="D8" s="25">
        <v>778594.91</v>
      </c>
      <c r="E8" s="5">
        <v>1485883.95</v>
      </c>
      <c r="F8" s="25">
        <v>365766.2</v>
      </c>
      <c r="G8" s="5">
        <v>470401.26</v>
      </c>
      <c r="H8" s="25">
        <v>8780.68</v>
      </c>
      <c r="I8" s="5">
        <v>734230.67</v>
      </c>
    </row>
    <row r="9" spans="1:9" x14ac:dyDescent="0.25">
      <c r="A9" s="2" t="s">
        <v>7</v>
      </c>
      <c r="B9" s="4"/>
      <c r="C9" s="5">
        <v>4824187.3600000003</v>
      </c>
      <c r="D9" s="25">
        <v>736895.77</v>
      </c>
      <c r="E9" s="5">
        <v>1539823.59</v>
      </c>
      <c r="F9" s="25">
        <v>411132.93</v>
      </c>
      <c r="G9" s="5">
        <v>623932.65</v>
      </c>
      <c r="H9" s="25">
        <v>18700.439999999999</v>
      </c>
      <c r="I9" s="5">
        <v>752774</v>
      </c>
    </row>
    <row r="10" spans="1:9" x14ac:dyDescent="0.25">
      <c r="A10" s="2" t="s">
        <v>8</v>
      </c>
      <c r="B10" s="4"/>
      <c r="C10" s="5">
        <v>5738697.5499999998</v>
      </c>
      <c r="D10" s="25">
        <v>1998918.29</v>
      </c>
      <c r="E10" s="5">
        <v>1475188.76</v>
      </c>
      <c r="F10" s="25">
        <v>1240861.3600000001</v>
      </c>
      <c r="G10" s="5">
        <v>762394.57</v>
      </c>
      <c r="H10" s="25">
        <v>60915.5</v>
      </c>
      <c r="I10" s="5">
        <v>768475.43</v>
      </c>
    </row>
    <row r="11" spans="1:9" x14ac:dyDescent="0.25">
      <c r="A11" s="2" t="s">
        <v>9</v>
      </c>
      <c r="B11" s="4"/>
      <c r="C11" s="5">
        <v>5637973.6299999999</v>
      </c>
      <c r="D11" s="25">
        <v>2388749</v>
      </c>
      <c r="E11" s="5">
        <v>1691865</v>
      </c>
      <c r="F11" s="25">
        <v>1315877.7</v>
      </c>
      <c r="G11" s="5">
        <v>768515</v>
      </c>
      <c r="H11" s="25">
        <v>85719.25</v>
      </c>
      <c r="I11" s="5">
        <v>776509.61</v>
      </c>
    </row>
    <row r="12" spans="1:9" x14ac:dyDescent="0.25">
      <c r="A12" s="2" t="s">
        <v>10</v>
      </c>
      <c r="B12" s="4"/>
      <c r="C12" s="5">
        <v>5064799.96</v>
      </c>
      <c r="D12" s="25">
        <v>1819430.5</v>
      </c>
      <c r="E12" s="5">
        <v>1361473.04</v>
      </c>
      <c r="F12" s="25">
        <v>1320571.23</v>
      </c>
      <c r="G12" s="5">
        <v>757494.8</v>
      </c>
      <c r="H12" s="25">
        <v>32781.089999999997</v>
      </c>
      <c r="I12" s="5">
        <v>715898.5</v>
      </c>
    </row>
    <row r="13" spans="1:9" ht="15.75" thickBot="1" x14ac:dyDescent="0.3">
      <c r="A13" s="3" t="s">
        <v>11</v>
      </c>
      <c r="B13" s="6"/>
      <c r="C13" s="7">
        <v>4748159.5</v>
      </c>
      <c r="D13" s="26">
        <v>335918.54</v>
      </c>
      <c r="E13" s="7">
        <v>1377037.71</v>
      </c>
      <c r="F13" s="26">
        <v>780821.4</v>
      </c>
      <c r="G13" s="7">
        <v>602586.5</v>
      </c>
      <c r="H13" s="26">
        <v>115226</v>
      </c>
      <c r="I13" s="7">
        <v>945660.3</v>
      </c>
    </row>
    <row r="14" spans="1:9" ht="15.75" thickBot="1" x14ac:dyDescent="0.3"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33" t="s">
        <v>12</v>
      </c>
      <c r="B15" s="29" t="s">
        <v>13</v>
      </c>
      <c r="C15" s="30"/>
      <c r="D15" s="29" t="s">
        <v>14</v>
      </c>
      <c r="E15" s="30"/>
      <c r="F15" s="29" t="s">
        <v>15</v>
      </c>
      <c r="G15" s="30"/>
      <c r="H15" s="29" t="s">
        <v>16</v>
      </c>
      <c r="I15" s="30"/>
    </row>
    <row r="16" spans="1:9" ht="15.75" thickBot="1" x14ac:dyDescent="0.3">
      <c r="A16" s="34"/>
      <c r="B16" s="8" t="s">
        <v>21</v>
      </c>
      <c r="C16" s="9" t="s">
        <v>17</v>
      </c>
      <c r="D16" s="8" t="s">
        <v>21</v>
      </c>
      <c r="E16" s="9" t="s">
        <v>17</v>
      </c>
      <c r="F16" s="8" t="s">
        <v>21</v>
      </c>
      <c r="G16" s="9" t="s">
        <v>17</v>
      </c>
      <c r="H16" s="8" t="s">
        <v>21</v>
      </c>
      <c r="I16" s="9" t="s">
        <v>17</v>
      </c>
    </row>
    <row r="17" spans="1:11" x14ac:dyDescent="0.25">
      <c r="A17" s="2" t="s">
        <v>1</v>
      </c>
      <c r="B17" s="20"/>
      <c r="C17" s="24">
        <f t="shared" ref="B17:I27" si="0">C3/C$5</f>
        <v>1.0214608920938544</v>
      </c>
      <c r="D17" s="37">
        <f t="shared" si="0"/>
        <v>5.2934526620598596</v>
      </c>
      <c r="E17" s="24">
        <f t="shared" si="0"/>
        <v>1.5605200473595862</v>
      </c>
      <c r="F17" s="20">
        <f>F3/F$5</f>
        <v>2.9162039882817004</v>
      </c>
      <c r="G17" s="24">
        <f t="shared" si="0"/>
        <v>0.92816885668423876</v>
      </c>
      <c r="H17" s="20">
        <f>H3/H$5</f>
        <v>2.4714187809654913</v>
      </c>
      <c r="I17" s="24">
        <f t="shared" si="0"/>
        <v>1.4310200893802685</v>
      </c>
    </row>
    <row r="18" spans="1:11" x14ac:dyDescent="0.25">
      <c r="A18" s="2" t="s">
        <v>2</v>
      </c>
      <c r="B18" s="13"/>
      <c r="C18" s="14">
        <f t="shared" si="0"/>
        <v>1.0552505790149491</v>
      </c>
      <c r="D18" s="38">
        <f t="shared" si="0"/>
        <v>3.6709284092475896</v>
      </c>
      <c r="E18" s="14">
        <f t="shared" si="0"/>
        <v>1.631930000413631</v>
      </c>
      <c r="F18" s="13">
        <f t="shared" si="0"/>
        <v>2.4569023366636351</v>
      </c>
      <c r="G18" s="14">
        <f t="shared" si="0"/>
        <v>0.96523949321918778</v>
      </c>
      <c r="H18" s="13">
        <f t="shared" si="0"/>
        <v>5.5607704128003794</v>
      </c>
      <c r="I18" s="14">
        <f t="shared" si="0"/>
        <v>1.1909260097640531</v>
      </c>
    </row>
    <row r="19" spans="1:11" x14ac:dyDescent="0.25">
      <c r="A19" s="2" t="s">
        <v>3</v>
      </c>
      <c r="B19" s="13"/>
      <c r="C19" s="14">
        <f t="shared" si="0"/>
        <v>1</v>
      </c>
      <c r="D19" s="38">
        <f t="shared" si="0"/>
        <v>1</v>
      </c>
      <c r="E19" s="14">
        <f t="shared" si="0"/>
        <v>1</v>
      </c>
      <c r="F19" s="13">
        <f t="shared" si="0"/>
        <v>1</v>
      </c>
      <c r="G19" s="14">
        <f t="shared" si="0"/>
        <v>1</v>
      </c>
      <c r="H19" s="13">
        <f t="shared" si="0"/>
        <v>1</v>
      </c>
      <c r="I19" s="14">
        <f t="shared" si="0"/>
        <v>1</v>
      </c>
    </row>
    <row r="20" spans="1:11" x14ac:dyDescent="0.25">
      <c r="A20" s="2" t="s">
        <v>4</v>
      </c>
      <c r="B20" s="13"/>
      <c r="C20" s="14">
        <f t="shared" si="0"/>
        <v>0.75930097347735592</v>
      </c>
      <c r="D20" s="38">
        <f t="shared" si="0"/>
        <v>1.38710024099661</v>
      </c>
      <c r="E20" s="14">
        <f t="shared" si="0"/>
        <v>0.91212568931412064</v>
      </c>
      <c r="F20" s="13">
        <f t="shared" si="0"/>
        <v>0.82869527001260324</v>
      </c>
      <c r="G20" s="14">
        <f t="shared" si="0"/>
        <v>0.83422740813692797</v>
      </c>
      <c r="H20" s="13">
        <f t="shared" si="0"/>
        <v>1.0713073461668237</v>
      </c>
      <c r="I20" s="14">
        <f t="shared" si="0"/>
        <v>0.87531003780658279</v>
      </c>
    </row>
    <row r="21" spans="1:11" x14ac:dyDescent="0.25">
      <c r="A21" s="2" t="s">
        <v>5</v>
      </c>
      <c r="B21" s="13"/>
      <c r="C21" s="14">
        <f t="shared" ref="B21:C27" si="1">C7/C$5</f>
        <v>0.77346540515651008</v>
      </c>
      <c r="D21" s="38">
        <f t="shared" si="0"/>
        <v>1.399306415212465</v>
      </c>
      <c r="E21" s="14">
        <f t="shared" si="0"/>
        <v>0.88777209680233171</v>
      </c>
      <c r="F21" s="13">
        <f t="shared" si="0"/>
        <v>0.67494528602524773</v>
      </c>
      <c r="G21" s="14">
        <f t="shared" si="0"/>
        <v>0.72763007451917516</v>
      </c>
      <c r="H21" s="13">
        <f>H7/H$5</f>
        <v>0.88305018725836359</v>
      </c>
      <c r="I21" s="14">
        <f t="shared" si="0"/>
        <v>0.97588011500826033</v>
      </c>
    </row>
    <row r="22" spans="1:11" x14ac:dyDescent="0.25">
      <c r="A22" s="2" t="s">
        <v>6</v>
      </c>
      <c r="B22" s="13"/>
      <c r="C22" s="14">
        <f t="shared" si="1"/>
        <v>0.85110275416149683</v>
      </c>
      <c r="D22" s="38">
        <f t="shared" si="0"/>
        <v>0.95970055914201369</v>
      </c>
      <c r="E22" s="14">
        <f t="shared" si="0"/>
        <v>1.0534936741697392</v>
      </c>
      <c r="F22" s="13">
        <f t="shared" si="0"/>
        <v>0.72084728075733406</v>
      </c>
      <c r="G22" s="14">
        <f t="shared" si="0"/>
        <v>0.61319622107891048</v>
      </c>
      <c r="H22" s="13">
        <f t="shared" si="0"/>
        <v>0.36895675262525179</v>
      </c>
      <c r="I22" s="14">
        <f t="shared" si="0"/>
        <v>0.97194511956199436</v>
      </c>
    </row>
    <row r="23" spans="1:11" x14ac:dyDescent="0.25">
      <c r="A23" s="2" t="s">
        <v>7</v>
      </c>
      <c r="B23" s="13"/>
      <c r="C23" s="14">
        <f t="shared" si="1"/>
        <v>0.72565125780344708</v>
      </c>
      <c r="D23" s="38">
        <f t="shared" si="0"/>
        <v>0.90830195961386995</v>
      </c>
      <c r="E23" s="14">
        <f t="shared" si="0"/>
        <v>1.0917369498488345</v>
      </c>
      <c r="F23" s="13">
        <f t="shared" si="0"/>
        <v>0.81025544356010848</v>
      </c>
      <c r="G23" s="14">
        <f>G9/G$5</f>
        <v>0.8133335850072988</v>
      </c>
      <c r="H23" s="13">
        <f t="shared" si="0"/>
        <v>0.78577668415924085</v>
      </c>
      <c r="I23" s="14">
        <f t="shared" si="0"/>
        <v>0.99649203626043126</v>
      </c>
    </row>
    <row r="24" spans="1:11" x14ac:dyDescent="0.25">
      <c r="A24" s="2" t="s">
        <v>8</v>
      </c>
      <c r="B24" s="13"/>
      <c r="C24" s="14">
        <f t="shared" si="1"/>
        <v>0.86321131095353221</v>
      </c>
      <c r="D24" s="38">
        <f t="shared" si="0"/>
        <v>2.4638781681634647</v>
      </c>
      <c r="E24" s="14">
        <f t="shared" si="0"/>
        <v>1.0459107703978507</v>
      </c>
      <c r="F24" s="13">
        <f t="shared" si="0"/>
        <v>2.4454734668016003</v>
      </c>
      <c r="G24" s="14">
        <f t="shared" si="0"/>
        <v>0.99382699207710634</v>
      </c>
      <c r="H24" s="13">
        <f t="shared" si="0"/>
        <v>2.559617827382791</v>
      </c>
      <c r="I24" s="14">
        <f t="shared" si="0"/>
        <v>1.0172769596941587</v>
      </c>
    </row>
    <row r="25" spans="1:11" x14ac:dyDescent="0.25">
      <c r="A25" s="2" t="s">
        <v>9</v>
      </c>
      <c r="B25" s="13"/>
      <c r="C25" s="14">
        <f t="shared" si="1"/>
        <v>0.84806048164600423</v>
      </c>
      <c r="D25" s="38">
        <f t="shared" si="0"/>
        <v>2.9443857409110548</v>
      </c>
      <c r="E25" s="14">
        <f t="shared" si="0"/>
        <v>1.199534509440785</v>
      </c>
      <c r="F25" s="13">
        <f t="shared" si="0"/>
        <v>2.593314696257377</v>
      </c>
      <c r="G25" s="14">
        <f t="shared" si="0"/>
        <v>1.0018053392171162</v>
      </c>
      <c r="H25" s="13">
        <f t="shared" si="0"/>
        <v>3.6018504395413697</v>
      </c>
      <c r="I25" s="14">
        <f t="shared" si="0"/>
        <v>1.027912285021392</v>
      </c>
    </row>
    <row r="26" spans="1:11" x14ac:dyDescent="0.25">
      <c r="A26" s="2" t="s">
        <v>10</v>
      </c>
      <c r="B26" s="13"/>
      <c r="C26" s="14">
        <f t="shared" si="1"/>
        <v>0.76184405522277399</v>
      </c>
      <c r="D26" s="38">
        <f t="shared" si="0"/>
        <v>2.2426404870409868</v>
      </c>
      <c r="E26" s="14">
        <f t="shared" si="0"/>
        <v>0.96528617540598938</v>
      </c>
      <c r="F26" s="13">
        <f t="shared" si="0"/>
        <v>2.6025646442778689</v>
      </c>
      <c r="G26" s="14">
        <f>G12/G$5</f>
        <v>0.98743984836886933</v>
      </c>
      <c r="H26" s="13">
        <f t="shared" si="0"/>
        <v>1.3774336969250802</v>
      </c>
      <c r="I26" s="14">
        <f t="shared" si="0"/>
        <v>0.94767772800440542</v>
      </c>
    </row>
    <row r="27" spans="1:11" ht="15.75" thickBot="1" x14ac:dyDescent="0.3">
      <c r="A27" s="3" t="s">
        <v>11</v>
      </c>
      <c r="B27" s="15"/>
      <c r="C27" s="16">
        <f t="shared" si="1"/>
        <v>0.71421519445844783</v>
      </c>
      <c r="D27" s="39">
        <f>D13/D$5</f>
        <v>0.41405512227683183</v>
      </c>
      <c r="E27" s="16">
        <f t="shared" si="0"/>
        <v>0.9763215469002029</v>
      </c>
      <c r="F27" s="15">
        <f>F13/F$5</f>
        <v>1.5388326831378478</v>
      </c>
      <c r="G27" s="16">
        <f>G13/G$5</f>
        <v>0.7855075997737907</v>
      </c>
      <c r="H27" s="15">
        <f t="shared" si="0"/>
        <v>4.8416991369685789</v>
      </c>
      <c r="I27" s="16">
        <f t="shared" si="0"/>
        <v>1.2518271857923498</v>
      </c>
    </row>
    <row r="28" spans="1:11" ht="15.75" thickBot="1" x14ac:dyDescent="0.3">
      <c r="A28" s="10"/>
      <c r="B28" s="17"/>
      <c r="C28" s="17"/>
      <c r="D28" s="17"/>
      <c r="E28" s="17"/>
      <c r="F28" s="17"/>
      <c r="G28" s="17"/>
      <c r="H28" s="17"/>
      <c r="I28" s="17"/>
    </row>
    <row r="29" spans="1:11" x14ac:dyDescent="0.25">
      <c r="A29" s="27" t="s">
        <v>12</v>
      </c>
      <c r="B29" s="29" t="s">
        <v>13</v>
      </c>
      <c r="C29" s="30"/>
      <c r="D29" s="29" t="s">
        <v>14</v>
      </c>
      <c r="E29" s="30"/>
      <c r="F29" s="29" t="s">
        <v>15</v>
      </c>
      <c r="G29" s="30"/>
      <c r="H29" s="29" t="s">
        <v>16</v>
      </c>
      <c r="I29" s="30"/>
    </row>
    <row r="30" spans="1:11" ht="15.75" thickBot="1" x14ac:dyDescent="0.3">
      <c r="A30" s="28"/>
      <c r="B30" s="8" t="s">
        <v>21</v>
      </c>
      <c r="C30" s="9" t="s">
        <v>17</v>
      </c>
      <c r="D30" s="8" t="s">
        <v>21</v>
      </c>
      <c r="E30" s="9" t="s">
        <v>17</v>
      </c>
      <c r="F30" s="8" t="s">
        <v>21</v>
      </c>
      <c r="G30" s="9" t="s">
        <v>17</v>
      </c>
      <c r="H30" s="8" t="s">
        <v>21</v>
      </c>
      <c r="I30" s="9" t="s">
        <v>17</v>
      </c>
      <c r="K30" s="45" t="s">
        <v>24</v>
      </c>
    </row>
    <row r="31" spans="1:11" x14ac:dyDescent="0.25">
      <c r="A31" s="2" t="s">
        <v>1</v>
      </c>
      <c r="B31" s="20"/>
      <c r="C31" s="21"/>
      <c r="D31" s="20">
        <f>D17/$E17</f>
        <v>3.3921080802623642</v>
      </c>
      <c r="E31" s="21"/>
      <c r="F31" s="20">
        <f>F17/$G17</f>
        <v>3.1418895034891126</v>
      </c>
      <c r="G31" s="21"/>
      <c r="H31" s="20">
        <f>H17/$I17</f>
        <v>1.7270329042241386</v>
      </c>
      <c r="I31" s="21"/>
      <c r="K31" s="10">
        <f>AVERAGE(B31,D31,F31,H31)</f>
        <v>2.753676829325205</v>
      </c>
    </row>
    <row r="32" spans="1:11" x14ac:dyDescent="0.25">
      <c r="A32" s="2" t="s">
        <v>2</v>
      </c>
      <c r="B32" s="13"/>
      <c r="C32" s="22"/>
      <c r="D32" s="13">
        <f t="shared" ref="D32:D41" si="2">D18/$E18</f>
        <v>2.2494398707770258</v>
      </c>
      <c r="E32" s="22"/>
      <c r="F32" s="13">
        <f>F18/$G18</f>
        <v>2.5453810727010096</v>
      </c>
      <c r="G32" s="22"/>
      <c r="H32" s="13">
        <f t="shared" ref="H32:H41" si="3">H18/$I18</f>
        <v>4.6692828666174506</v>
      </c>
      <c r="I32" s="22"/>
      <c r="K32" s="10">
        <f t="shared" ref="K32:K41" si="4">AVERAGE(B32,D32,F32,H32)</f>
        <v>3.1547012700318287</v>
      </c>
    </row>
    <row r="33" spans="1:11" x14ac:dyDescent="0.25">
      <c r="A33" s="2" t="s">
        <v>3</v>
      </c>
      <c r="B33" s="13"/>
      <c r="C33" s="22"/>
      <c r="D33" s="13">
        <f t="shared" si="2"/>
        <v>1</v>
      </c>
      <c r="E33" s="22"/>
      <c r="F33" s="13">
        <f t="shared" ref="F33:F41" si="5">F19/$G19</f>
        <v>1</v>
      </c>
      <c r="G33" s="22"/>
      <c r="H33" s="13">
        <f t="shared" si="3"/>
        <v>1</v>
      </c>
      <c r="I33" s="22"/>
      <c r="K33" s="10">
        <f t="shared" si="4"/>
        <v>1</v>
      </c>
    </row>
    <row r="34" spans="1:11" x14ac:dyDescent="0.25">
      <c r="A34" s="2" t="s">
        <v>4</v>
      </c>
      <c r="B34" s="13"/>
      <c r="C34" s="22"/>
      <c r="D34" s="13">
        <f t="shared" si="2"/>
        <v>1.5207336634051496</v>
      </c>
      <c r="E34" s="22"/>
      <c r="F34" s="13">
        <f t="shared" si="5"/>
        <v>0.99336854906663929</v>
      </c>
      <c r="G34" s="22"/>
      <c r="H34" s="13">
        <f>H20/$I20</f>
        <v>1.2239175833643878</v>
      </c>
      <c r="I34" s="22"/>
      <c r="K34" s="10">
        <f t="shared" si="4"/>
        <v>1.246006598612059</v>
      </c>
    </row>
    <row r="35" spans="1:11" x14ac:dyDescent="0.25">
      <c r="A35" s="2" t="s">
        <v>5</v>
      </c>
      <c r="B35" s="13"/>
      <c r="C35" s="22"/>
      <c r="D35" s="13">
        <f t="shared" si="2"/>
        <v>1.5762000408129855</v>
      </c>
      <c r="E35" s="22"/>
      <c r="F35" s="13">
        <f>F21/$G21</f>
        <v>0.92759399269093978</v>
      </c>
      <c r="G35" s="22"/>
      <c r="H35" s="13">
        <f t="shared" si="3"/>
        <v>0.90487568470527657</v>
      </c>
      <c r="I35" s="22"/>
      <c r="K35" s="10">
        <f t="shared" si="4"/>
        <v>1.1362232394030671</v>
      </c>
    </row>
    <row r="36" spans="1:11" x14ac:dyDescent="0.25">
      <c r="A36" s="2" t="s">
        <v>6</v>
      </c>
      <c r="B36" s="13"/>
      <c r="C36" s="22"/>
      <c r="D36" s="13">
        <f t="shared" si="2"/>
        <v>0.91096945589004696</v>
      </c>
      <c r="E36" s="22"/>
      <c r="F36" s="13">
        <f t="shared" si="5"/>
        <v>1.1755572783684365</v>
      </c>
      <c r="G36" s="22"/>
      <c r="H36" s="13">
        <f t="shared" si="3"/>
        <v>0.37960656954738514</v>
      </c>
      <c r="I36" s="22"/>
      <c r="K36" s="10">
        <f t="shared" si="4"/>
        <v>0.8220444346019562</v>
      </c>
    </row>
    <row r="37" spans="1:11" x14ac:dyDescent="0.25">
      <c r="A37" s="2" t="s">
        <v>7</v>
      </c>
      <c r="B37" s="13"/>
      <c r="C37" s="22"/>
      <c r="D37" s="13">
        <f t="shared" si="2"/>
        <v>0.83197876534236237</v>
      </c>
      <c r="E37" s="22"/>
      <c r="F37" s="13">
        <f>F23/$G23</f>
        <v>0.99621540103110007</v>
      </c>
      <c r="G37" s="22"/>
      <c r="H37" s="13">
        <f t="shared" si="3"/>
        <v>0.78854286393301354</v>
      </c>
      <c r="I37" s="22"/>
      <c r="K37" s="10">
        <f t="shared" si="4"/>
        <v>0.87224567676882536</v>
      </c>
    </row>
    <row r="38" spans="1:11" x14ac:dyDescent="0.25">
      <c r="A38" s="2" t="s">
        <v>8</v>
      </c>
      <c r="B38" s="13"/>
      <c r="C38" s="22"/>
      <c r="D38" s="13">
        <f t="shared" si="2"/>
        <v>2.355725017752937</v>
      </c>
      <c r="E38" s="22"/>
      <c r="F38" s="13">
        <f t="shared" si="5"/>
        <v>2.4606631599837527</v>
      </c>
      <c r="G38" s="22"/>
      <c r="H38" s="13">
        <f t="shared" si="3"/>
        <v>2.5161464662999276</v>
      </c>
      <c r="I38" s="22"/>
      <c r="K38" s="10">
        <f>AVERAGE(B38,D38,F38,H38)</f>
        <v>2.4441782146788724</v>
      </c>
    </row>
    <row r="39" spans="1:11" x14ac:dyDescent="0.25">
      <c r="A39" s="2" t="s">
        <v>9</v>
      </c>
      <c r="B39" s="13"/>
      <c r="C39" s="22"/>
      <c r="D39" s="13">
        <f t="shared" si="2"/>
        <v>2.454606947726504</v>
      </c>
      <c r="E39" s="22"/>
      <c r="F39" s="13">
        <f>F25/$G25</f>
        <v>2.5886413205623184</v>
      </c>
      <c r="G39" s="22"/>
      <c r="H39" s="13">
        <f t="shared" si="3"/>
        <v>3.5040445493521961</v>
      </c>
      <c r="I39" s="22"/>
      <c r="K39" s="10">
        <f t="shared" si="4"/>
        <v>2.8490976058803397</v>
      </c>
    </row>
    <row r="40" spans="1:11" x14ac:dyDescent="0.25">
      <c r="A40" s="2" t="s">
        <v>10</v>
      </c>
      <c r="B40" s="13"/>
      <c r="C40" s="22"/>
      <c r="D40" s="13">
        <f t="shared" si="2"/>
        <v>2.3232907962219138</v>
      </c>
      <c r="E40" s="22"/>
      <c r="F40" s="13">
        <f t="shared" si="5"/>
        <v>2.6356690471596722</v>
      </c>
      <c r="G40" s="22"/>
      <c r="H40" s="13">
        <f t="shared" si="3"/>
        <v>1.4534832424791111</v>
      </c>
      <c r="I40" s="22"/>
      <c r="K40" s="10">
        <f t="shared" si="4"/>
        <v>2.1374810286202321</v>
      </c>
    </row>
    <row r="41" spans="1:11" ht="15.75" thickBot="1" x14ac:dyDescent="0.3">
      <c r="A41" s="3" t="s">
        <v>11</v>
      </c>
      <c r="B41" s="15"/>
      <c r="C41" s="23"/>
      <c r="D41" s="15">
        <f t="shared" si="2"/>
        <v>0.4240970852189494</v>
      </c>
      <c r="E41" s="23"/>
      <c r="F41" s="15">
        <f t="shared" si="5"/>
        <v>1.9590296562133818</v>
      </c>
      <c r="G41" s="23"/>
      <c r="H41" s="15">
        <f t="shared" si="3"/>
        <v>3.8677056960574019</v>
      </c>
      <c r="I41" s="23"/>
      <c r="K41" s="10">
        <f t="shared" si="4"/>
        <v>2.0836108124965778</v>
      </c>
    </row>
  </sheetData>
  <mergeCells count="15">
    <mergeCell ref="A29:A30"/>
    <mergeCell ref="B29:C29"/>
    <mergeCell ref="D29:E29"/>
    <mergeCell ref="F29:G29"/>
    <mergeCell ref="H29:I29"/>
    <mergeCell ref="A15:A16"/>
    <mergeCell ref="B15:C15"/>
    <mergeCell ref="D15:E15"/>
    <mergeCell ref="F15:G15"/>
    <mergeCell ref="H15:I15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Akt-pT308</vt:lpstr>
      <vt:lpstr>SMAD2-pS465-467</vt:lpstr>
      <vt:lpstr>ERK-pT202</vt:lpstr>
      <vt:lpstr>S6K-pT389</vt:lpstr>
    </vt:vector>
  </TitlesOfParts>
  <Company>Newcastle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McDonald</dc:creator>
  <cp:lastModifiedBy>Patricia Razquin</cp:lastModifiedBy>
  <dcterms:created xsi:type="dcterms:W3CDTF">2017-09-21T10:37:21Z</dcterms:created>
  <dcterms:modified xsi:type="dcterms:W3CDTF">2019-04-11T15:57:09Z</dcterms:modified>
</cp:coreProperties>
</file>