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siSTRAT\CrossTalkModel\data\HardCopy\"/>
    </mc:Choice>
  </mc:AlternateContent>
  <xr:revisionPtr revIDLastSave="0" documentId="13_ncr:1_{06341AE9-9F00-4E17-AA99-CF0D966A6F45}" xr6:coauthVersionLast="40" xr6:coauthVersionMax="40" xr10:uidLastSave="{00000000-0000-0000-0000-000000000000}"/>
  <bookViews>
    <workbookView xWindow="960" yWindow="870" windowWidth="27315" windowHeight="13620" activeTab="6" xr2:uid="{00000000-000D-0000-FFFF-FFFF00000000}"/>
  </bookViews>
  <sheets>
    <sheet name="SMAD2-pS465-467" sheetId="8" r:id="rId1"/>
    <sheet name="ERK-pT202" sheetId="9" r:id="rId2"/>
    <sheet name="TSC2" sheetId="10" r:id="rId3"/>
    <sheet name="PDK1-pS241" sheetId="11" r:id="rId4"/>
    <sheet name="PRAS40-pS183" sheetId="12" r:id="rId5"/>
    <sheet name="4EBP-pT3746" sheetId="13" r:id="rId6"/>
    <sheet name="Akt-pT308" sheetId="14" r:id="rId7"/>
    <sheet name="PRAS40-pT246" sheetId="15" r:id="rId8"/>
    <sheet name="TSC2-pT1462" sheetId="1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1" i="14" l="1"/>
  <c r="L41" i="14"/>
  <c r="L40" i="14"/>
  <c r="L39" i="14"/>
  <c r="L38" i="14"/>
  <c r="L37" i="14"/>
  <c r="L36" i="14"/>
  <c r="L35" i="14"/>
  <c r="L34" i="14"/>
  <c r="L33" i="14"/>
  <c r="L32" i="14"/>
  <c r="L38" i="9"/>
  <c r="L34" i="9"/>
  <c r="L32" i="9"/>
  <c r="L33" i="9"/>
  <c r="L35" i="9"/>
  <c r="L36" i="9"/>
  <c r="L37" i="9"/>
  <c r="L39" i="9"/>
  <c r="L40" i="9"/>
  <c r="L41" i="9"/>
  <c r="L31" i="9"/>
  <c r="M38" i="8"/>
  <c r="M34" i="8"/>
  <c r="M32" i="8"/>
  <c r="M33" i="8"/>
  <c r="M35" i="8"/>
  <c r="M36" i="8"/>
  <c r="M37" i="8"/>
  <c r="M39" i="8"/>
  <c r="M40" i="8"/>
  <c r="M41" i="8"/>
  <c r="M31" i="8"/>
  <c r="O32" i="15"/>
  <c r="O33" i="15"/>
  <c r="O34" i="15"/>
  <c r="O35" i="15"/>
  <c r="O36" i="15"/>
  <c r="O37" i="15"/>
  <c r="O38" i="15"/>
  <c r="O39" i="15"/>
  <c r="O40" i="15"/>
  <c r="O41" i="15"/>
  <c r="O31" i="15"/>
  <c r="F19" i="16" l="1"/>
  <c r="H27" i="16" l="1"/>
  <c r="F23" i="16"/>
  <c r="B39" i="16"/>
  <c r="B38" i="16"/>
  <c r="B36" i="16"/>
  <c r="B34" i="16"/>
  <c r="K27" i="16"/>
  <c r="J27" i="16"/>
  <c r="J41" i="16" s="1"/>
  <c r="I27" i="16"/>
  <c r="H41" i="16"/>
  <c r="G27" i="16"/>
  <c r="F27" i="16"/>
  <c r="F41" i="16" s="1"/>
  <c r="E27" i="16"/>
  <c r="D27" i="16"/>
  <c r="D41" i="16" s="1"/>
  <c r="C27" i="16"/>
  <c r="B27" i="16"/>
  <c r="B41" i="16" s="1"/>
  <c r="K26" i="16"/>
  <c r="J26" i="16"/>
  <c r="J40" i="16" s="1"/>
  <c r="I26" i="16"/>
  <c r="H26" i="16"/>
  <c r="H40" i="16" s="1"/>
  <c r="G26" i="16"/>
  <c r="F26" i="16"/>
  <c r="F40" i="16" s="1"/>
  <c r="E26" i="16"/>
  <c r="D26" i="16"/>
  <c r="C26" i="16"/>
  <c r="B26" i="16"/>
  <c r="B40" i="16" s="1"/>
  <c r="K25" i="16"/>
  <c r="J25" i="16"/>
  <c r="J39" i="16" s="1"/>
  <c r="I25" i="16"/>
  <c r="H25" i="16"/>
  <c r="H39" i="16" s="1"/>
  <c r="G25" i="16"/>
  <c r="F25" i="16"/>
  <c r="F39" i="16" s="1"/>
  <c r="E25" i="16"/>
  <c r="D25" i="16"/>
  <c r="D39" i="16" s="1"/>
  <c r="C25" i="16"/>
  <c r="B25" i="16"/>
  <c r="K24" i="16"/>
  <c r="J24" i="16"/>
  <c r="J38" i="16" s="1"/>
  <c r="I24" i="16"/>
  <c r="H24" i="16"/>
  <c r="H38" i="16" s="1"/>
  <c r="G24" i="16"/>
  <c r="F24" i="16"/>
  <c r="F38" i="16" s="1"/>
  <c r="E24" i="16"/>
  <c r="D24" i="16"/>
  <c r="D38" i="16" s="1"/>
  <c r="K23" i="16"/>
  <c r="J23" i="16"/>
  <c r="J37" i="16" s="1"/>
  <c r="I23" i="16"/>
  <c r="H37" i="16" s="1"/>
  <c r="H23" i="16"/>
  <c r="G23" i="16"/>
  <c r="F37" i="16"/>
  <c r="E23" i="16"/>
  <c r="D23" i="16"/>
  <c r="D37" i="16" s="1"/>
  <c r="C23" i="16"/>
  <c r="B23" i="16"/>
  <c r="B37" i="16" s="1"/>
  <c r="K22" i="16"/>
  <c r="J22" i="16"/>
  <c r="J36" i="16" s="1"/>
  <c r="I22" i="16"/>
  <c r="H22" i="16"/>
  <c r="H36" i="16" s="1"/>
  <c r="G22" i="16"/>
  <c r="F22" i="16"/>
  <c r="E22" i="16"/>
  <c r="D22" i="16"/>
  <c r="D36" i="16" s="1"/>
  <c r="C22" i="16"/>
  <c r="B22" i="16"/>
  <c r="K21" i="16"/>
  <c r="J21" i="16"/>
  <c r="J35" i="16" s="1"/>
  <c r="I21" i="16"/>
  <c r="H21" i="16"/>
  <c r="H35" i="16" s="1"/>
  <c r="G21" i="16"/>
  <c r="F21" i="16"/>
  <c r="F35" i="16" s="1"/>
  <c r="E21" i="16"/>
  <c r="D21" i="16"/>
  <c r="D35" i="16" s="1"/>
  <c r="C21" i="16"/>
  <c r="B21" i="16"/>
  <c r="B35" i="16" s="1"/>
  <c r="K20" i="16"/>
  <c r="J20" i="16"/>
  <c r="J34" i="16" s="1"/>
  <c r="I20" i="16"/>
  <c r="H20" i="16"/>
  <c r="H34" i="16" s="1"/>
  <c r="G20" i="16"/>
  <c r="F20" i="16"/>
  <c r="F34" i="16" s="1"/>
  <c r="E20" i="16"/>
  <c r="D20" i="16"/>
  <c r="D34" i="16" s="1"/>
  <c r="K19" i="16"/>
  <c r="J19" i="16"/>
  <c r="I19" i="16"/>
  <c r="H19" i="16"/>
  <c r="H33" i="16" s="1"/>
  <c r="G19" i="16"/>
  <c r="F33" i="16" s="1"/>
  <c r="E19" i="16"/>
  <c r="D19" i="16"/>
  <c r="C19" i="16"/>
  <c r="B19" i="16"/>
  <c r="B33" i="16" s="1"/>
  <c r="K18" i="16"/>
  <c r="J18" i="16"/>
  <c r="I18" i="16"/>
  <c r="H18" i="16"/>
  <c r="H32" i="16" s="1"/>
  <c r="G18" i="16"/>
  <c r="F18" i="16"/>
  <c r="F32" i="16" s="1"/>
  <c r="E18" i="16"/>
  <c r="D18" i="16"/>
  <c r="C18" i="16"/>
  <c r="B18" i="16"/>
  <c r="K17" i="16"/>
  <c r="J17" i="16"/>
  <c r="J31" i="16" s="1"/>
  <c r="I17" i="16"/>
  <c r="H17" i="16"/>
  <c r="G17" i="16"/>
  <c r="F17" i="16"/>
  <c r="F31" i="16" s="1"/>
  <c r="E17" i="16"/>
  <c r="D17" i="16"/>
  <c r="C17" i="16"/>
  <c r="B31" i="16" s="1"/>
  <c r="B17" i="16"/>
  <c r="D38" i="15"/>
  <c r="B38" i="15"/>
  <c r="F34" i="15"/>
  <c r="B34" i="15"/>
  <c r="K27" i="15"/>
  <c r="J27" i="15"/>
  <c r="J41" i="15" s="1"/>
  <c r="I27" i="15"/>
  <c r="H27" i="15"/>
  <c r="G27" i="15"/>
  <c r="F27" i="15"/>
  <c r="F41" i="15" s="1"/>
  <c r="E27" i="15"/>
  <c r="D27" i="15"/>
  <c r="C27" i="15"/>
  <c r="B27" i="15"/>
  <c r="K26" i="15"/>
  <c r="J26" i="15"/>
  <c r="I26" i="15"/>
  <c r="H26" i="15"/>
  <c r="H40" i="15" s="1"/>
  <c r="G26" i="15"/>
  <c r="F26" i="15"/>
  <c r="E26" i="15"/>
  <c r="D26" i="15"/>
  <c r="D40" i="15" s="1"/>
  <c r="C26" i="15"/>
  <c r="B26" i="15"/>
  <c r="B40" i="15" s="1"/>
  <c r="K25" i="15"/>
  <c r="J25" i="15"/>
  <c r="J39" i="15" s="1"/>
  <c r="I25" i="15"/>
  <c r="H25" i="15"/>
  <c r="G25" i="15"/>
  <c r="F25" i="15"/>
  <c r="F39" i="15" s="1"/>
  <c r="E25" i="15"/>
  <c r="D25" i="15"/>
  <c r="C25" i="15"/>
  <c r="B25" i="15"/>
  <c r="B39" i="15" s="1"/>
  <c r="K24" i="15"/>
  <c r="J24" i="15"/>
  <c r="J38" i="15" s="1"/>
  <c r="I24" i="15"/>
  <c r="H24" i="15"/>
  <c r="G24" i="15"/>
  <c r="F24" i="15"/>
  <c r="E24" i="15"/>
  <c r="D24" i="15"/>
  <c r="K23" i="15"/>
  <c r="J23" i="15"/>
  <c r="I23" i="15"/>
  <c r="H23" i="15"/>
  <c r="H37" i="15" s="1"/>
  <c r="G23" i="15"/>
  <c r="F23" i="15"/>
  <c r="F37" i="15" s="1"/>
  <c r="E23" i="15"/>
  <c r="D23" i="15"/>
  <c r="C23" i="15"/>
  <c r="B23" i="15"/>
  <c r="B37" i="15" s="1"/>
  <c r="K22" i="15"/>
  <c r="J22" i="15"/>
  <c r="J36" i="15" s="1"/>
  <c r="I22" i="15"/>
  <c r="H22" i="15"/>
  <c r="G22" i="15"/>
  <c r="F22" i="15"/>
  <c r="F36" i="15" s="1"/>
  <c r="E22" i="15"/>
  <c r="D22" i="15"/>
  <c r="D36" i="15" s="1"/>
  <c r="C22" i="15"/>
  <c r="B22" i="15"/>
  <c r="B36" i="15" s="1"/>
  <c r="K21" i="15"/>
  <c r="J21" i="15"/>
  <c r="J35" i="15" s="1"/>
  <c r="I21" i="15"/>
  <c r="H21" i="15"/>
  <c r="H35" i="15" s="1"/>
  <c r="G21" i="15"/>
  <c r="F21" i="15"/>
  <c r="E21" i="15"/>
  <c r="D21" i="15"/>
  <c r="D35" i="15" s="1"/>
  <c r="C21" i="15"/>
  <c r="B21" i="15"/>
  <c r="B35" i="15" s="1"/>
  <c r="K20" i="15"/>
  <c r="J20" i="15"/>
  <c r="I20" i="15"/>
  <c r="H20" i="15"/>
  <c r="H34" i="15" s="1"/>
  <c r="G20" i="15"/>
  <c r="F20" i="15"/>
  <c r="E20" i="15"/>
  <c r="D20" i="15"/>
  <c r="K19" i="15"/>
  <c r="J19" i="15"/>
  <c r="J33" i="15" s="1"/>
  <c r="I19" i="15"/>
  <c r="H19" i="15"/>
  <c r="H33" i="15" s="1"/>
  <c r="G19" i="15"/>
  <c r="F19" i="15"/>
  <c r="F33" i="15" s="1"/>
  <c r="E19" i="15"/>
  <c r="D19" i="15"/>
  <c r="D33" i="15" s="1"/>
  <c r="C19" i="15"/>
  <c r="B19" i="15"/>
  <c r="B33" i="15" s="1"/>
  <c r="K18" i="15"/>
  <c r="J18" i="15"/>
  <c r="I18" i="15"/>
  <c r="H18" i="15"/>
  <c r="H32" i="15" s="1"/>
  <c r="G18" i="15"/>
  <c r="F18" i="15"/>
  <c r="F32" i="15" s="1"/>
  <c r="E18" i="15"/>
  <c r="D18" i="15"/>
  <c r="C18" i="15"/>
  <c r="B18" i="15"/>
  <c r="B32" i="15" s="1"/>
  <c r="K17" i="15"/>
  <c r="J17" i="15"/>
  <c r="J31" i="15" s="1"/>
  <c r="I17" i="15"/>
  <c r="H17" i="15"/>
  <c r="G17" i="15"/>
  <c r="F17" i="15"/>
  <c r="F31" i="15" s="1"/>
  <c r="E17" i="15"/>
  <c r="D17" i="15"/>
  <c r="D31" i="15" s="1"/>
  <c r="C17" i="15"/>
  <c r="B17" i="15"/>
  <c r="B39" i="14"/>
  <c r="B38" i="14"/>
  <c r="B34" i="14"/>
  <c r="B31" i="14"/>
  <c r="K27" i="14"/>
  <c r="J27" i="14"/>
  <c r="I27" i="14"/>
  <c r="H27" i="14"/>
  <c r="H41" i="14" s="1"/>
  <c r="G27" i="14"/>
  <c r="F27" i="14"/>
  <c r="F41" i="14" s="1"/>
  <c r="E27" i="14"/>
  <c r="D27" i="14"/>
  <c r="C27" i="14"/>
  <c r="B27" i="14"/>
  <c r="B41" i="14" s="1"/>
  <c r="K26" i="14"/>
  <c r="J26" i="14"/>
  <c r="J40" i="14" s="1"/>
  <c r="I26" i="14"/>
  <c r="H26" i="14"/>
  <c r="H40" i="14" s="1"/>
  <c r="G26" i="14"/>
  <c r="F26" i="14"/>
  <c r="F40" i="14" s="1"/>
  <c r="E26" i="14"/>
  <c r="D26" i="14"/>
  <c r="D40" i="14" s="1"/>
  <c r="C26" i="14"/>
  <c r="B26" i="14"/>
  <c r="K25" i="14"/>
  <c r="J25" i="14"/>
  <c r="J39" i="14" s="1"/>
  <c r="I25" i="14"/>
  <c r="H25" i="14"/>
  <c r="H39" i="14" s="1"/>
  <c r="G25" i="14"/>
  <c r="F25" i="14"/>
  <c r="E25" i="14"/>
  <c r="D25" i="14"/>
  <c r="D39" i="14" s="1"/>
  <c r="C25" i="14"/>
  <c r="B25" i="14"/>
  <c r="K24" i="14"/>
  <c r="J24" i="14"/>
  <c r="I24" i="14"/>
  <c r="H24" i="14"/>
  <c r="H38" i="14" s="1"/>
  <c r="G24" i="14"/>
  <c r="F24" i="14"/>
  <c r="F38" i="14" s="1"/>
  <c r="E24" i="14"/>
  <c r="D38" i="14" s="1"/>
  <c r="D24" i="14"/>
  <c r="K23" i="14"/>
  <c r="J23" i="14"/>
  <c r="J37" i="14" s="1"/>
  <c r="I23" i="14"/>
  <c r="H23" i="14"/>
  <c r="H37" i="14" s="1"/>
  <c r="G23" i="14"/>
  <c r="F23" i="14"/>
  <c r="E23" i="14"/>
  <c r="D23" i="14"/>
  <c r="D37" i="14" s="1"/>
  <c r="C23" i="14"/>
  <c r="B23" i="14"/>
  <c r="B37" i="14" s="1"/>
  <c r="K22" i="14"/>
  <c r="J22" i="14"/>
  <c r="J36" i="14" s="1"/>
  <c r="I22" i="14"/>
  <c r="H22" i="14"/>
  <c r="H36" i="14" s="1"/>
  <c r="G22" i="14"/>
  <c r="F22" i="14"/>
  <c r="F36" i="14" s="1"/>
  <c r="E22" i="14"/>
  <c r="D22" i="14"/>
  <c r="C22" i="14"/>
  <c r="B22" i="14"/>
  <c r="B36" i="14" s="1"/>
  <c r="K21" i="14"/>
  <c r="J21" i="14"/>
  <c r="J35" i="14" s="1"/>
  <c r="I21" i="14"/>
  <c r="H21" i="14"/>
  <c r="G21" i="14"/>
  <c r="F21" i="14"/>
  <c r="F35" i="14" s="1"/>
  <c r="E21" i="14"/>
  <c r="D21" i="14"/>
  <c r="D35" i="14" s="1"/>
  <c r="C21" i="14"/>
  <c r="B21" i="14"/>
  <c r="K20" i="14"/>
  <c r="J20" i="14"/>
  <c r="J34" i="14" s="1"/>
  <c r="I20" i="14"/>
  <c r="H20" i="14"/>
  <c r="H34" i="14" s="1"/>
  <c r="G20" i="14"/>
  <c r="F34" i="14" s="1"/>
  <c r="F20" i="14"/>
  <c r="E20" i="14"/>
  <c r="D20" i="14"/>
  <c r="D34" i="14" s="1"/>
  <c r="K19" i="14"/>
  <c r="J19" i="14"/>
  <c r="J33" i="14" s="1"/>
  <c r="I19" i="14"/>
  <c r="H19" i="14"/>
  <c r="G19" i="14"/>
  <c r="F19" i="14"/>
  <c r="F33" i="14" s="1"/>
  <c r="E19" i="14"/>
  <c r="D19" i="14"/>
  <c r="D33" i="14" s="1"/>
  <c r="C19" i="14"/>
  <c r="B19" i="14"/>
  <c r="K18" i="14"/>
  <c r="J18" i="14"/>
  <c r="J32" i="14" s="1"/>
  <c r="I18" i="14"/>
  <c r="H18" i="14"/>
  <c r="H32" i="14" s="1"/>
  <c r="G18" i="14"/>
  <c r="F18" i="14"/>
  <c r="E18" i="14"/>
  <c r="D18" i="14"/>
  <c r="D32" i="14" s="1"/>
  <c r="C18" i="14"/>
  <c r="B18" i="14"/>
  <c r="B32" i="14" s="1"/>
  <c r="K17" i="14"/>
  <c r="J17" i="14"/>
  <c r="J31" i="14" s="1"/>
  <c r="I17" i="14"/>
  <c r="H17" i="14"/>
  <c r="H31" i="14" s="1"/>
  <c r="G17" i="14"/>
  <c r="F17" i="14"/>
  <c r="F31" i="14" s="1"/>
  <c r="E17" i="14"/>
  <c r="D17" i="14"/>
  <c r="C17" i="14"/>
  <c r="B17" i="14"/>
  <c r="H39" i="13"/>
  <c r="B38" i="13"/>
  <c r="B34" i="13"/>
  <c r="H31" i="13"/>
  <c r="K27" i="13"/>
  <c r="J27" i="13"/>
  <c r="I27" i="13"/>
  <c r="H27" i="13"/>
  <c r="G27" i="13"/>
  <c r="F27" i="13"/>
  <c r="E27" i="13"/>
  <c r="D27" i="13"/>
  <c r="D41" i="13" s="1"/>
  <c r="C27" i="13"/>
  <c r="B27" i="13"/>
  <c r="K26" i="13"/>
  <c r="J26" i="13"/>
  <c r="J40" i="13" s="1"/>
  <c r="I26" i="13"/>
  <c r="H40" i="13" s="1"/>
  <c r="H26" i="13"/>
  <c r="G26" i="13"/>
  <c r="F40" i="13" s="1"/>
  <c r="F26" i="13"/>
  <c r="E26" i="13"/>
  <c r="D26" i="13"/>
  <c r="D40" i="13" s="1"/>
  <c r="C26" i="13"/>
  <c r="B26" i="13"/>
  <c r="K25" i="13"/>
  <c r="J39" i="13" s="1"/>
  <c r="J25" i="13"/>
  <c r="I25" i="13"/>
  <c r="H25" i="13"/>
  <c r="G25" i="13"/>
  <c r="F25" i="13"/>
  <c r="E25" i="13"/>
  <c r="D25" i="13"/>
  <c r="C25" i="13"/>
  <c r="B25" i="13"/>
  <c r="K24" i="13"/>
  <c r="J38" i="13" s="1"/>
  <c r="J24" i="13"/>
  <c r="I24" i="13"/>
  <c r="H24" i="13"/>
  <c r="G24" i="13"/>
  <c r="F24" i="13"/>
  <c r="F38" i="13" s="1"/>
  <c r="E24" i="13"/>
  <c r="D38" i="13" s="1"/>
  <c r="D24" i="13"/>
  <c r="K23" i="13"/>
  <c r="J23" i="13"/>
  <c r="I23" i="13"/>
  <c r="H23" i="13"/>
  <c r="H37" i="13" s="1"/>
  <c r="G23" i="13"/>
  <c r="F23" i="13"/>
  <c r="E23" i="13"/>
  <c r="D37" i="13" s="1"/>
  <c r="D23" i="13"/>
  <c r="C23" i="13"/>
  <c r="B23" i="13"/>
  <c r="B37" i="13" s="1"/>
  <c r="K22" i="13"/>
  <c r="J22" i="13"/>
  <c r="I22" i="13"/>
  <c r="H22" i="13"/>
  <c r="G22" i="13"/>
  <c r="F22" i="13"/>
  <c r="E22" i="13"/>
  <c r="D22" i="13"/>
  <c r="C22" i="13"/>
  <c r="B22" i="13"/>
  <c r="K21" i="13"/>
  <c r="J21" i="13"/>
  <c r="J35" i="13" s="1"/>
  <c r="I21" i="13"/>
  <c r="H35" i="13" s="1"/>
  <c r="H21" i="13"/>
  <c r="G21" i="13"/>
  <c r="F21" i="13"/>
  <c r="E21" i="13"/>
  <c r="D21" i="13"/>
  <c r="D35" i="13" s="1"/>
  <c r="C21" i="13"/>
  <c r="B21" i="13"/>
  <c r="K20" i="13"/>
  <c r="J34" i="13" s="1"/>
  <c r="J20" i="13"/>
  <c r="I20" i="13"/>
  <c r="H20" i="13"/>
  <c r="H34" i="13" s="1"/>
  <c r="G20" i="13"/>
  <c r="F20" i="13"/>
  <c r="E20" i="13"/>
  <c r="D20" i="13"/>
  <c r="K19" i="13"/>
  <c r="J19" i="13"/>
  <c r="J33" i="13" s="1"/>
  <c r="I19" i="13"/>
  <c r="H19" i="13"/>
  <c r="G19" i="13"/>
  <c r="F33" i="13" s="1"/>
  <c r="F19" i="13"/>
  <c r="E19" i="13"/>
  <c r="D19" i="13"/>
  <c r="D33" i="13" s="1"/>
  <c r="C19" i="13"/>
  <c r="B19" i="13"/>
  <c r="K18" i="13"/>
  <c r="J18" i="13"/>
  <c r="I18" i="13"/>
  <c r="H18" i="13"/>
  <c r="G18" i="13"/>
  <c r="F32" i="13" s="1"/>
  <c r="F18" i="13"/>
  <c r="E18" i="13"/>
  <c r="D18" i="13"/>
  <c r="C18" i="13"/>
  <c r="B18" i="13"/>
  <c r="B32" i="13" s="1"/>
  <c r="K17" i="13"/>
  <c r="J31" i="13" s="1"/>
  <c r="J17" i="13"/>
  <c r="I17" i="13"/>
  <c r="H17" i="13"/>
  <c r="G17" i="13"/>
  <c r="F17" i="13"/>
  <c r="F31" i="13" s="1"/>
  <c r="E17" i="13"/>
  <c r="D17" i="13"/>
  <c r="C17" i="13"/>
  <c r="B31" i="13" s="1"/>
  <c r="B17" i="13"/>
  <c r="H40" i="12"/>
  <c r="B38" i="12"/>
  <c r="H37" i="12"/>
  <c r="J36" i="12"/>
  <c r="B34" i="12"/>
  <c r="H32" i="12"/>
  <c r="K27" i="12"/>
  <c r="J27" i="12"/>
  <c r="I27" i="12"/>
  <c r="H27" i="12"/>
  <c r="H41" i="12" s="1"/>
  <c r="G27" i="12"/>
  <c r="F41" i="12" s="1"/>
  <c r="F27" i="12"/>
  <c r="E27" i="12"/>
  <c r="D27" i="12"/>
  <c r="C27" i="12"/>
  <c r="B27" i="12"/>
  <c r="B41" i="12" s="1"/>
  <c r="K26" i="12"/>
  <c r="J26" i="12"/>
  <c r="I26" i="12"/>
  <c r="H26" i="12"/>
  <c r="G26" i="12"/>
  <c r="F26" i="12"/>
  <c r="F40" i="12" s="1"/>
  <c r="E26" i="12"/>
  <c r="D26" i="12"/>
  <c r="C26" i="12"/>
  <c r="B26" i="12"/>
  <c r="K25" i="12"/>
  <c r="J25" i="12"/>
  <c r="J39" i="12" s="1"/>
  <c r="I25" i="12"/>
  <c r="H25" i="12"/>
  <c r="G25" i="12"/>
  <c r="F25" i="12"/>
  <c r="E25" i="12"/>
  <c r="D25" i="12"/>
  <c r="D39" i="12" s="1"/>
  <c r="C25" i="12"/>
  <c r="B25" i="12"/>
  <c r="B39" i="12" s="1"/>
  <c r="K24" i="12"/>
  <c r="J24" i="12"/>
  <c r="I24" i="12"/>
  <c r="H24" i="12"/>
  <c r="H38" i="12" s="1"/>
  <c r="G24" i="12"/>
  <c r="F24" i="12"/>
  <c r="E24" i="12"/>
  <c r="D38" i="12" s="1"/>
  <c r="D24" i="12"/>
  <c r="K23" i="12"/>
  <c r="J23" i="12"/>
  <c r="J37" i="12" s="1"/>
  <c r="I23" i="12"/>
  <c r="H23" i="12"/>
  <c r="G23" i="12"/>
  <c r="F23" i="12"/>
  <c r="E23" i="12"/>
  <c r="D23" i="12"/>
  <c r="D37" i="12" s="1"/>
  <c r="C23" i="12"/>
  <c r="B23" i="12"/>
  <c r="K22" i="12"/>
  <c r="J22" i="12"/>
  <c r="I22" i="12"/>
  <c r="H22" i="12"/>
  <c r="H36" i="12" s="1"/>
  <c r="G22" i="12"/>
  <c r="F22" i="12"/>
  <c r="E22" i="12"/>
  <c r="D22" i="12"/>
  <c r="C22" i="12"/>
  <c r="B22" i="12"/>
  <c r="B36" i="12" s="1"/>
  <c r="K21" i="12"/>
  <c r="J21" i="12"/>
  <c r="I21" i="12"/>
  <c r="H21" i="12"/>
  <c r="G21" i="12"/>
  <c r="F21" i="12"/>
  <c r="F35" i="12" s="1"/>
  <c r="E21" i="12"/>
  <c r="D21" i="12"/>
  <c r="D35" i="12" s="1"/>
  <c r="C21" i="12"/>
  <c r="B21" i="12"/>
  <c r="K20" i="12"/>
  <c r="J20" i="12"/>
  <c r="J34" i="12" s="1"/>
  <c r="I20" i="12"/>
  <c r="H20" i="12"/>
  <c r="G20" i="12"/>
  <c r="F34" i="12" s="1"/>
  <c r="F20" i="12"/>
  <c r="E20" i="12"/>
  <c r="D20" i="12"/>
  <c r="D34" i="12" s="1"/>
  <c r="K19" i="12"/>
  <c r="J19" i="12"/>
  <c r="I19" i="12"/>
  <c r="H19" i="12"/>
  <c r="G19" i="12"/>
  <c r="F19" i="12"/>
  <c r="F33" i="12" s="1"/>
  <c r="E19" i="12"/>
  <c r="D19" i="12"/>
  <c r="C19" i="12"/>
  <c r="B19" i="12"/>
  <c r="K18" i="12"/>
  <c r="J18" i="12"/>
  <c r="J32" i="12" s="1"/>
  <c r="I18" i="12"/>
  <c r="H18" i="12"/>
  <c r="G18" i="12"/>
  <c r="F18" i="12"/>
  <c r="E18" i="12"/>
  <c r="D18" i="12"/>
  <c r="D32" i="12" s="1"/>
  <c r="C18" i="12"/>
  <c r="B18" i="12"/>
  <c r="K17" i="12"/>
  <c r="J31" i="12" s="1"/>
  <c r="J17" i="12"/>
  <c r="I17" i="12"/>
  <c r="H17" i="12"/>
  <c r="H31" i="12" s="1"/>
  <c r="G17" i="12"/>
  <c r="F17" i="12"/>
  <c r="E17" i="12"/>
  <c r="D17" i="12"/>
  <c r="C17" i="12"/>
  <c r="B17" i="12"/>
  <c r="B31" i="12" s="1"/>
  <c r="F41" i="11"/>
  <c r="J39" i="11"/>
  <c r="B38" i="11"/>
  <c r="B34" i="11"/>
  <c r="K27" i="11"/>
  <c r="J27" i="11"/>
  <c r="J41" i="11" s="1"/>
  <c r="I27" i="11"/>
  <c r="H27" i="11"/>
  <c r="G27" i="11"/>
  <c r="F27" i="11"/>
  <c r="E27" i="11"/>
  <c r="D27" i="11"/>
  <c r="D41" i="11" s="1"/>
  <c r="C27" i="11"/>
  <c r="B27" i="11"/>
  <c r="K26" i="11"/>
  <c r="J26" i="11"/>
  <c r="I26" i="11"/>
  <c r="H26" i="11"/>
  <c r="H40" i="11" s="1"/>
  <c r="G26" i="11"/>
  <c r="F26" i="11"/>
  <c r="E26" i="11"/>
  <c r="D26" i="11"/>
  <c r="C26" i="11"/>
  <c r="B26" i="11"/>
  <c r="B40" i="11" s="1"/>
  <c r="K25" i="11"/>
  <c r="J25" i="11"/>
  <c r="I25" i="11"/>
  <c r="H25" i="11"/>
  <c r="G25" i="11"/>
  <c r="F25" i="11"/>
  <c r="F39" i="11" s="1"/>
  <c r="E25" i="11"/>
  <c r="D25" i="11"/>
  <c r="C25" i="11"/>
  <c r="B25" i="11"/>
  <c r="B39" i="11" s="1"/>
  <c r="K24" i="11"/>
  <c r="J24" i="11"/>
  <c r="J38" i="11" s="1"/>
  <c r="I24" i="11"/>
  <c r="H24" i="11"/>
  <c r="G24" i="11"/>
  <c r="F24" i="11"/>
  <c r="E24" i="11"/>
  <c r="D24" i="11"/>
  <c r="D38" i="11" s="1"/>
  <c r="K23" i="11"/>
  <c r="J23" i="11"/>
  <c r="I23" i="11"/>
  <c r="H37" i="11" s="1"/>
  <c r="H23" i="11"/>
  <c r="G23" i="11"/>
  <c r="F23" i="11"/>
  <c r="F37" i="11" s="1"/>
  <c r="E23" i="11"/>
  <c r="D23" i="11"/>
  <c r="C23" i="11"/>
  <c r="B23" i="11"/>
  <c r="K22" i="11"/>
  <c r="J22" i="11"/>
  <c r="J36" i="11" s="1"/>
  <c r="I22" i="11"/>
  <c r="H22" i="11"/>
  <c r="G22" i="11"/>
  <c r="F22" i="11"/>
  <c r="E22" i="11"/>
  <c r="D22" i="11"/>
  <c r="D36" i="11" s="1"/>
  <c r="C22" i="11"/>
  <c r="B36" i="11" s="1"/>
  <c r="B22" i="11"/>
  <c r="K21" i="11"/>
  <c r="J21" i="11"/>
  <c r="I21" i="11"/>
  <c r="H21" i="11"/>
  <c r="H35" i="11" s="1"/>
  <c r="G21" i="11"/>
  <c r="F21" i="11"/>
  <c r="E21" i="11"/>
  <c r="D21" i="11"/>
  <c r="D35" i="11" s="1"/>
  <c r="C21" i="11"/>
  <c r="B21" i="11"/>
  <c r="B35" i="11" s="1"/>
  <c r="K20" i="11"/>
  <c r="J20" i="11"/>
  <c r="I20" i="11"/>
  <c r="H20" i="11"/>
  <c r="G20" i="11"/>
  <c r="F20" i="11"/>
  <c r="F34" i="11" s="1"/>
  <c r="E20" i="11"/>
  <c r="D20" i="11"/>
  <c r="K19" i="11"/>
  <c r="J19" i="11"/>
  <c r="I19" i="11"/>
  <c r="H19" i="11"/>
  <c r="H33" i="11" s="1"/>
  <c r="G19" i="11"/>
  <c r="F33" i="11" s="1"/>
  <c r="F19" i="11"/>
  <c r="E19" i="11"/>
  <c r="D19" i="11"/>
  <c r="C19" i="11"/>
  <c r="B19" i="11"/>
  <c r="B33" i="11" s="1"/>
  <c r="K18" i="11"/>
  <c r="J18" i="11"/>
  <c r="I18" i="11"/>
  <c r="H18" i="11"/>
  <c r="H32" i="11" s="1"/>
  <c r="G18" i="11"/>
  <c r="F18" i="11"/>
  <c r="F32" i="11" s="1"/>
  <c r="E18" i="11"/>
  <c r="D18" i="11"/>
  <c r="C18" i="11"/>
  <c r="B18" i="11"/>
  <c r="K17" i="11"/>
  <c r="J17" i="11"/>
  <c r="J31" i="11" s="1"/>
  <c r="I17" i="11"/>
  <c r="H17" i="11"/>
  <c r="G17" i="11"/>
  <c r="F17" i="11"/>
  <c r="E17" i="11"/>
  <c r="D17" i="11"/>
  <c r="D31" i="11" s="1"/>
  <c r="C17" i="11"/>
  <c r="B17" i="11"/>
  <c r="B31" i="11" s="1"/>
  <c r="H39" i="10"/>
  <c r="B38" i="10"/>
  <c r="B34" i="10"/>
  <c r="K27" i="10"/>
  <c r="J27" i="10"/>
  <c r="I27" i="10"/>
  <c r="H27" i="10"/>
  <c r="H41" i="10" s="1"/>
  <c r="G27" i="10"/>
  <c r="F27" i="10"/>
  <c r="E27" i="10"/>
  <c r="D41" i="10" s="1"/>
  <c r="D27" i="10"/>
  <c r="C27" i="10"/>
  <c r="B27" i="10"/>
  <c r="B41" i="10" s="1"/>
  <c r="K26" i="10"/>
  <c r="J26" i="10"/>
  <c r="J40" i="10" s="1"/>
  <c r="I26" i="10"/>
  <c r="H40" i="10" s="1"/>
  <c r="H26" i="10"/>
  <c r="G26" i="10"/>
  <c r="F26" i="10"/>
  <c r="F40" i="10" s="1"/>
  <c r="E26" i="10"/>
  <c r="D26" i="10"/>
  <c r="D40" i="10" s="1"/>
  <c r="C26" i="10"/>
  <c r="B26" i="10"/>
  <c r="K25" i="10"/>
  <c r="J39" i="10" s="1"/>
  <c r="J25" i="10"/>
  <c r="I25" i="10"/>
  <c r="H25" i="10"/>
  <c r="G25" i="10"/>
  <c r="F25" i="10"/>
  <c r="E25" i="10"/>
  <c r="D25" i="10"/>
  <c r="D39" i="10" s="1"/>
  <c r="C25" i="10"/>
  <c r="B25" i="10"/>
  <c r="K24" i="10"/>
  <c r="J38" i="10" s="1"/>
  <c r="J24" i="10"/>
  <c r="I24" i="10"/>
  <c r="H24" i="10"/>
  <c r="G24" i="10"/>
  <c r="F24" i="10"/>
  <c r="F38" i="10" s="1"/>
  <c r="E24" i="10"/>
  <c r="D38" i="10" s="1"/>
  <c r="D24" i="10"/>
  <c r="K23" i="10"/>
  <c r="J23" i="10"/>
  <c r="J37" i="10" s="1"/>
  <c r="I23" i="10"/>
  <c r="H23" i="10"/>
  <c r="H37" i="10" s="1"/>
  <c r="G23" i="10"/>
  <c r="F23" i="10"/>
  <c r="E23" i="10"/>
  <c r="D37" i="10" s="1"/>
  <c r="D23" i="10"/>
  <c r="C23" i="10"/>
  <c r="B23" i="10"/>
  <c r="B37" i="10" s="1"/>
  <c r="K22" i="10"/>
  <c r="J22" i="10"/>
  <c r="I22" i="10"/>
  <c r="H22" i="10"/>
  <c r="H36" i="10" s="1"/>
  <c r="G22" i="10"/>
  <c r="F22" i="10"/>
  <c r="E22" i="10"/>
  <c r="D22" i="10"/>
  <c r="C22" i="10"/>
  <c r="B22" i="10"/>
  <c r="K21" i="10"/>
  <c r="J21" i="10"/>
  <c r="J35" i="10" s="1"/>
  <c r="I21" i="10"/>
  <c r="H35" i="10" s="1"/>
  <c r="H21" i="10"/>
  <c r="G21" i="10"/>
  <c r="F21" i="10"/>
  <c r="F35" i="10" s="1"/>
  <c r="E21" i="10"/>
  <c r="D21" i="10"/>
  <c r="D35" i="10" s="1"/>
  <c r="C21" i="10"/>
  <c r="B21" i="10"/>
  <c r="K20" i="10"/>
  <c r="J34" i="10" s="1"/>
  <c r="J20" i="10"/>
  <c r="I20" i="10"/>
  <c r="H20" i="10"/>
  <c r="H34" i="10" s="1"/>
  <c r="G20" i="10"/>
  <c r="F20" i="10"/>
  <c r="E20" i="10"/>
  <c r="D20" i="10"/>
  <c r="D34" i="10" s="1"/>
  <c r="K19" i="10"/>
  <c r="J19" i="10"/>
  <c r="J33" i="10" s="1"/>
  <c r="I19" i="10"/>
  <c r="H19" i="10"/>
  <c r="G19" i="10"/>
  <c r="F33" i="10" s="1"/>
  <c r="F19" i="10"/>
  <c r="E19" i="10"/>
  <c r="D19" i="10"/>
  <c r="D33" i="10" s="1"/>
  <c r="C19" i="10"/>
  <c r="B19" i="10"/>
  <c r="K18" i="10"/>
  <c r="J18" i="10"/>
  <c r="J32" i="10" s="1"/>
  <c r="I18" i="10"/>
  <c r="H18" i="10"/>
  <c r="G18" i="10"/>
  <c r="F18" i="10"/>
  <c r="F32" i="10" s="1"/>
  <c r="E18" i="10"/>
  <c r="D18" i="10"/>
  <c r="C18" i="10"/>
  <c r="B18" i="10"/>
  <c r="B32" i="10" s="1"/>
  <c r="K17" i="10"/>
  <c r="J31" i="10" s="1"/>
  <c r="J17" i="10"/>
  <c r="I17" i="10"/>
  <c r="H17" i="10"/>
  <c r="H31" i="10" s="1"/>
  <c r="G17" i="10"/>
  <c r="F17" i="10"/>
  <c r="F31" i="10" s="1"/>
  <c r="E17" i="10"/>
  <c r="D17" i="10"/>
  <c r="C17" i="10"/>
  <c r="B31" i="10" s="1"/>
  <c r="B17" i="10"/>
  <c r="B22" i="9"/>
  <c r="B18" i="9"/>
  <c r="B19" i="9"/>
  <c r="B33" i="9" s="1"/>
  <c r="B21" i="9"/>
  <c r="B23" i="9"/>
  <c r="B37" i="9" s="1"/>
  <c r="B25" i="9"/>
  <c r="B39" i="9" s="1"/>
  <c r="B26" i="9"/>
  <c r="B40" i="9" s="1"/>
  <c r="B27" i="9"/>
  <c r="B41" i="9" s="1"/>
  <c r="B34" i="9"/>
  <c r="B38" i="9"/>
  <c r="K27" i="9"/>
  <c r="J27" i="9"/>
  <c r="J41" i="9" s="1"/>
  <c r="I27" i="9"/>
  <c r="H27" i="9"/>
  <c r="H41" i="9" s="1"/>
  <c r="G27" i="9"/>
  <c r="F27" i="9"/>
  <c r="E27" i="9"/>
  <c r="D27" i="9"/>
  <c r="C27" i="9"/>
  <c r="K26" i="9"/>
  <c r="J26" i="9"/>
  <c r="I26" i="9"/>
  <c r="H26" i="9"/>
  <c r="G26" i="9"/>
  <c r="F26" i="9"/>
  <c r="F40" i="9" s="1"/>
  <c r="E26" i="9"/>
  <c r="D26" i="9"/>
  <c r="C26" i="9"/>
  <c r="K25" i="9"/>
  <c r="J25" i="9"/>
  <c r="I25" i="9"/>
  <c r="H25" i="9"/>
  <c r="G25" i="9"/>
  <c r="F25" i="9"/>
  <c r="E25" i="9"/>
  <c r="D25" i="9"/>
  <c r="C25" i="9"/>
  <c r="K24" i="9"/>
  <c r="J24" i="9"/>
  <c r="I24" i="9"/>
  <c r="H24" i="9"/>
  <c r="G24" i="9"/>
  <c r="F24" i="9"/>
  <c r="F38" i="9" s="1"/>
  <c r="E24" i="9"/>
  <c r="D38" i="9" s="1"/>
  <c r="D24" i="9"/>
  <c r="K23" i="9"/>
  <c r="J23" i="9"/>
  <c r="J37" i="9" s="1"/>
  <c r="I23" i="9"/>
  <c r="H23" i="9"/>
  <c r="H37" i="9" s="1"/>
  <c r="G23" i="9"/>
  <c r="F23" i="9"/>
  <c r="E23" i="9"/>
  <c r="D23" i="9"/>
  <c r="C23" i="9"/>
  <c r="K22" i="9"/>
  <c r="J22" i="9"/>
  <c r="J36" i="9" s="1"/>
  <c r="I22" i="9"/>
  <c r="H22" i="9"/>
  <c r="G22" i="9"/>
  <c r="F22" i="9"/>
  <c r="E22" i="9"/>
  <c r="D22" i="9"/>
  <c r="D36" i="9" s="1"/>
  <c r="C22" i="9"/>
  <c r="K21" i="9"/>
  <c r="J21" i="9"/>
  <c r="I21" i="9"/>
  <c r="H21" i="9"/>
  <c r="H35" i="9" s="1"/>
  <c r="G21" i="9"/>
  <c r="F21" i="9"/>
  <c r="E21" i="9"/>
  <c r="D21" i="9"/>
  <c r="D35" i="9" s="1"/>
  <c r="C21" i="9"/>
  <c r="B35" i="9"/>
  <c r="K20" i="9"/>
  <c r="J20" i="9"/>
  <c r="I20" i="9"/>
  <c r="H20" i="9"/>
  <c r="G20" i="9"/>
  <c r="F20" i="9"/>
  <c r="F34" i="9" s="1"/>
  <c r="E20" i="9"/>
  <c r="D20" i="9"/>
  <c r="K19" i="9"/>
  <c r="J19" i="9"/>
  <c r="J33" i="9" s="1"/>
  <c r="I19" i="9"/>
  <c r="H19" i="9"/>
  <c r="H33" i="9" s="1"/>
  <c r="G19" i="9"/>
  <c r="F19" i="9"/>
  <c r="F33" i="9" s="1"/>
  <c r="E19" i="9"/>
  <c r="D19" i="9"/>
  <c r="D33" i="9" s="1"/>
  <c r="C19" i="9"/>
  <c r="K18" i="9"/>
  <c r="J18" i="9"/>
  <c r="I18" i="9"/>
  <c r="H18" i="9"/>
  <c r="G18" i="9"/>
  <c r="F18" i="9"/>
  <c r="E18" i="9"/>
  <c r="D18" i="9"/>
  <c r="D32" i="9" s="1"/>
  <c r="C18" i="9"/>
  <c r="K17" i="9"/>
  <c r="J17" i="9"/>
  <c r="J31" i="9" s="1"/>
  <c r="I17" i="9"/>
  <c r="H17" i="9"/>
  <c r="H31" i="9" s="1"/>
  <c r="G17" i="9"/>
  <c r="F17" i="9"/>
  <c r="E17" i="9"/>
  <c r="D17" i="9"/>
  <c r="D31" i="9" s="1"/>
  <c r="C17" i="9"/>
  <c r="B17" i="9"/>
  <c r="B31" i="9" s="1"/>
  <c r="J40" i="8"/>
  <c r="J20" i="8"/>
  <c r="J34" i="8" s="1"/>
  <c r="I23" i="8"/>
  <c r="E27" i="8"/>
  <c r="D17" i="8"/>
  <c r="J32" i="8"/>
  <c r="J35" i="8"/>
  <c r="J37" i="8"/>
  <c r="J38" i="8"/>
  <c r="H35" i="8"/>
  <c r="H38" i="8"/>
  <c r="H40" i="8"/>
  <c r="H41" i="8"/>
  <c r="F41" i="8"/>
  <c r="F31" i="8"/>
  <c r="D37" i="8"/>
  <c r="D40" i="8"/>
  <c r="B32" i="8"/>
  <c r="B34" i="8"/>
  <c r="B35" i="8"/>
  <c r="B38" i="8"/>
  <c r="C17" i="8"/>
  <c r="E17" i="8"/>
  <c r="D31" i="8" s="1"/>
  <c r="F17" i="8"/>
  <c r="G17" i="8"/>
  <c r="H17" i="8"/>
  <c r="H31" i="8" s="1"/>
  <c r="I17" i="8"/>
  <c r="J17" i="8"/>
  <c r="K17" i="8"/>
  <c r="J31" i="8" s="1"/>
  <c r="C18" i="8"/>
  <c r="D18" i="8"/>
  <c r="E18" i="8"/>
  <c r="D32" i="8" s="1"/>
  <c r="F18" i="8"/>
  <c r="G18" i="8"/>
  <c r="F32" i="8" s="1"/>
  <c r="H18" i="8"/>
  <c r="H32" i="8" s="1"/>
  <c r="I18" i="8"/>
  <c r="J18" i="8"/>
  <c r="K18" i="8"/>
  <c r="C19" i="8"/>
  <c r="D19" i="8"/>
  <c r="E19" i="8"/>
  <c r="D33" i="8" s="1"/>
  <c r="F19" i="8"/>
  <c r="F33" i="8" s="1"/>
  <c r="G19" i="8"/>
  <c r="H19" i="8"/>
  <c r="H33" i="8" s="1"/>
  <c r="I19" i="8"/>
  <c r="J19" i="8"/>
  <c r="J33" i="8" s="1"/>
  <c r="K19" i="8"/>
  <c r="D20" i="8"/>
  <c r="D34" i="8" s="1"/>
  <c r="E20" i="8"/>
  <c r="F20" i="8"/>
  <c r="F34" i="8" s="1"/>
  <c r="G20" i="8"/>
  <c r="H20" i="8"/>
  <c r="H34" i="8" s="1"/>
  <c r="I20" i="8"/>
  <c r="K20" i="8"/>
  <c r="C21" i="8"/>
  <c r="D21" i="8"/>
  <c r="D35" i="8" s="1"/>
  <c r="E21" i="8"/>
  <c r="F21" i="8"/>
  <c r="F35" i="8" s="1"/>
  <c r="G21" i="8"/>
  <c r="H21" i="8"/>
  <c r="I21" i="8"/>
  <c r="J21" i="8"/>
  <c r="K21" i="8"/>
  <c r="C22" i="8"/>
  <c r="D22" i="8"/>
  <c r="D36" i="8" s="1"/>
  <c r="E22" i="8"/>
  <c r="F22" i="8"/>
  <c r="G22" i="8"/>
  <c r="F36" i="8" s="1"/>
  <c r="H22" i="8"/>
  <c r="I22" i="8"/>
  <c r="H36" i="8" s="1"/>
  <c r="J22" i="8"/>
  <c r="J36" i="8" s="1"/>
  <c r="K22" i="8"/>
  <c r="C23" i="8"/>
  <c r="D23" i="8"/>
  <c r="E23" i="8"/>
  <c r="F23" i="8"/>
  <c r="F37" i="8" s="1"/>
  <c r="G23" i="8"/>
  <c r="H23" i="8"/>
  <c r="H37" i="8" s="1"/>
  <c r="J23" i="8"/>
  <c r="K23" i="8"/>
  <c r="D24" i="8"/>
  <c r="E24" i="8"/>
  <c r="D38" i="8" s="1"/>
  <c r="F24" i="8"/>
  <c r="F38" i="8" s="1"/>
  <c r="G24" i="8"/>
  <c r="H24" i="8"/>
  <c r="I24" i="8"/>
  <c r="J24" i="8"/>
  <c r="K24" i="8"/>
  <c r="C25" i="8"/>
  <c r="D25" i="8"/>
  <c r="D39" i="8" s="1"/>
  <c r="E25" i="8"/>
  <c r="F25" i="8"/>
  <c r="F39" i="8" s="1"/>
  <c r="G25" i="8"/>
  <c r="H25" i="8"/>
  <c r="H39" i="8" s="1"/>
  <c r="I25" i="8"/>
  <c r="J25" i="8"/>
  <c r="J39" i="8" s="1"/>
  <c r="K25" i="8"/>
  <c r="C26" i="8"/>
  <c r="D26" i="8"/>
  <c r="E26" i="8"/>
  <c r="F26" i="8"/>
  <c r="F40" i="8" s="1"/>
  <c r="G26" i="8"/>
  <c r="H26" i="8"/>
  <c r="I26" i="8"/>
  <c r="J26" i="8"/>
  <c r="K26" i="8"/>
  <c r="C27" i="8"/>
  <c r="B41" i="8" s="1"/>
  <c r="D27" i="8"/>
  <c r="D41" i="8" s="1"/>
  <c r="F27" i="8"/>
  <c r="G27" i="8"/>
  <c r="H27" i="8"/>
  <c r="I27" i="8"/>
  <c r="J27" i="8"/>
  <c r="J41" i="8" s="1"/>
  <c r="K27" i="8"/>
  <c r="B18" i="8"/>
  <c r="B19" i="8"/>
  <c r="B33" i="8" s="1"/>
  <c r="B21" i="8"/>
  <c r="B22" i="8"/>
  <c r="B36" i="8" s="1"/>
  <c r="B23" i="8"/>
  <c r="B37" i="8" s="1"/>
  <c r="B25" i="8"/>
  <c r="B39" i="8" s="1"/>
  <c r="B26" i="8"/>
  <c r="B40" i="8" s="1"/>
  <c r="B27" i="8"/>
  <c r="B17" i="8"/>
  <c r="B31" i="8" s="1"/>
  <c r="F41" i="9" l="1"/>
  <c r="H40" i="9"/>
  <c r="B36" i="9"/>
  <c r="H32" i="9"/>
  <c r="F35" i="9"/>
  <c r="J32" i="9"/>
  <c r="H39" i="9"/>
  <c r="J39" i="9"/>
  <c r="H34" i="9"/>
  <c r="J35" i="9"/>
  <c r="D37" i="9"/>
  <c r="H38" i="9"/>
  <c r="D41" i="9"/>
  <c r="D32" i="10"/>
  <c r="B36" i="10"/>
  <c r="H38" i="10"/>
  <c r="H31" i="11"/>
  <c r="J32" i="11"/>
  <c r="D34" i="11"/>
  <c r="F35" i="11"/>
  <c r="H36" i="11"/>
  <c r="J37" i="11"/>
  <c r="D39" i="11"/>
  <c r="F40" i="11"/>
  <c r="H41" i="11"/>
  <c r="F31" i="12"/>
  <c r="J33" i="12"/>
  <c r="F36" i="12"/>
  <c r="D40" i="12"/>
  <c r="D31" i="13"/>
  <c r="H33" i="13"/>
  <c r="B35" i="13"/>
  <c r="D36" i="13"/>
  <c r="F37" i="13"/>
  <c r="B40" i="13"/>
  <c r="J34" i="9"/>
  <c r="F37" i="9"/>
  <c r="J38" i="9"/>
  <c r="D40" i="9"/>
  <c r="D31" i="10"/>
  <c r="H33" i="10"/>
  <c r="B35" i="10"/>
  <c r="D36" i="10"/>
  <c r="F37" i="10"/>
  <c r="B40" i="10"/>
  <c r="B33" i="14"/>
  <c r="H35" i="14"/>
  <c r="F39" i="14"/>
  <c r="J41" i="14"/>
  <c r="H31" i="15"/>
  <c r="J32" i="15"/>
  <c r="D34" i="15"/>
  <c r="F35" i="15"/>
  <c r="H36" i="15"/>
  <c r="J37" i="15"/>
  <c r="D39" i="15"/>
  <c r="F40" i="15"/>
  <c r="H41" i="15"/>
  <c r="H31" i="16"/>
  <c r="J32" i="16"/>
  <c r="H32" i="13"/>
  <c r="F36" i="13"/>
  <c r="B39" i="13"/>
  <c r="F41" i="13"/>
  <c r="F32" i="9"/>
  <c r="F36" i="9"/>
  <c r="D39" i="9"/>
  <c r="H32" i="10"/>
  <c r="F36" i="10"/>
  <c r="B39" i="10"/>
  <c r="F41" i="10"/>
  <c r="B32" i="11"/>
  <c r="D33" i="11"/>
  <c r="H34" i="11"/>
  <c r="J35" i="11"/>
  <c r="B37" i="11"/>
  <c r="F38" i="11"/>
  <c r="H39" i="11"/>
  <c r="J40" i="11"/>
  <c r="B33" i="12"/>
  <c r="H35" i="12"/>
  <c r="F39" i="12"/>
  <c r="J41" i="12"/>
  <c r="J32" i="13"/>
  <c r="D34" i="13"/>
  <c r="F35" i="13"/>
  <c r="H36" i="13"/>
  <c r="J37" i="13"/>
  <c r="D39" i="13"/>
  <c r="H41" i="13"/>
  <c r="F38" i="15"/>
  <c r="H39" i="15"/>
  <c r="J40" i="15"/>
  <c r="B32" i="16"/>
  <c r="D33" i="16"/>
  <c r="H36" i="9"/>
  <c r="F39" i="9"/>
  <c r="D32" i="11"/>
  <c r="J34" i="11"/>
  <c r="D37" i="11"/>
  <c r="H38" i="11"/>
  <c r="B41" i="11"/>
  <c r="B32" i="12"/>
  <c r="D33" i="12"/>
  <c r="H34" i="12"/>
  <c r="J35" i="12"/>
  <c r="B37" i="12"/>
  <c r="F38" i="12"/>
  <c r="H39" i="12"/>
  <c r="J40" i="12"/>
  <c r="B33" i="13"/>
  <c r="F34" i="13"/>
  <c r="J36" i="13"/>
  <c r="F39" i="13"/>
  <c r="J41" i="13"/>
  <c r="F31" i="9"/>
  <c r="D34" i="9"/>
  <c r="J40" i="9"/>
  <c r="B32" i="9"/>
  <c r="B33" i="10"/>
  <c r="F34" i="10"/>
  <c r="J36" i="10"/>
  <c r="F39" i="10"/>
  <c r="J41" i="10"/>
  <c r="D31" i="14"/>
  <c r="F32" i="14"/>
  <c r="H33" i="14"/>
  <c r="B35" i="14"/>
  <c r="D36" i="14"/>
  <c r="F37" i="14"/>
  <c r="J38" i="14"/>
  <c r="B40" i="14"/>
  <c r="D41" i="14"/>
  <c r="B31" i="15"/>
  <c r="D32" i="15"/>
  <c r="J34" i="15"/>
  <c r="D37" i="15"/>
  <c r="H38" i="15"/>
  <c r="B41" i="15"/>
  <c r="D32" i="16"/>
  <c r="D41" i="15"/>
  <c r="D31" i="16"/>
  <c r="F31" i="11"/>
  <c r="J33" i="11"/>
  <c r="F36" i="11"/>
  <c r="D40" i="11"/>
  <c r="D31" i="12"/>
  <c r="F32" i="12"/>
  <c r="H33" i="12"/>
  <c r="B35" i="12"/>
  <c r="D36" i="12"/>
  <c r="F37" i="12"/>
  <c r="J38" i="12"/>
  <c r="B40" i="12"/>
  <c r="D41" i="12"/>
  <c r="D32" i="13"/>
  <c r="B36" i="13"/>
  <c r="H38" i="13"/>
  <c r="B41" i="13"/>
  <c r="J33" i="16"/>
  <c r="F36" i="16"/>
  <c r="D40" i="16"/>
</calcChain>
</file>

<file path=xl/sharedStrings.xml><?xml version="1.0" encoding="utf-8"?>
<sst xmlns="http://schemas.openxmlformats.org/spreadsheetml/2006/main" count="733" uniqueCount="27">
  <si>
    <t>DMSO</t>
  </si>
  <si>
    <t>TGFB</t>
  </si>
  <si>
    <t>TGFB +Everolimus</t>
  </si>
  <si>
    <t>TGFB + Everolimus+ AZD 1</t>
  </si>
  <si>
    <t>TGFB + AZD 1</t>
  </si>
  <si>
    <t>TGFB + AZD 30mins</t>
  </si>
  <si>
    <t>TGFB + Everolimus+ AZD 3</t>
  </si>
  <si>
    <t>TGFB + Everolimus+ AZD 2</t>
  </si>
  <si>
    <t>TGFB + Everolimus+ AZD 30 mins</t>
  </si>
  <si>
    <t>TGFB + AZD 3</t>
  </si>
  <si>
    <t>TGFB + AZD  2</t>
  </si>
  <si>
    <t>TSC2</t>
  </si>
  <si>
    <t>Akt-pT308</t>
  </si>
  <si>
    <t>Raw data</t>
  </si>
  <si>
    <t>GAPDH</t>
  </si>
  <si>
    <t>HU</t>
  </si>
  <si>
    <t>HW</t>
  </si>
  <si>
    <t>HY</t>
  </si>
  <si>
    <t>IE</t>
  </si>
  <si>
    <t>IQ</t>
  </si>
  <si>
    <t>SMAD2-pS465-467</t>
  </si>
  <si>
    <t>ERK-pT202</t>
  </si>
  <si>
    <t>PDK1-pS241</t>
  </si>
  <si>
    <t>PRAS40-pS183</t>
  </si>
  <si>
    <t>4EBP-pT37/46</t>
  </si>
  <si>
    <t>PRAS40-pT246</t>
  </si>
  <si>
    <t>TSC2-pT1462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</si>
</sst>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ill="1"/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9" xfId="0" applyFill="1" applyBorder="1"/>
    <xf numFmtId="0" fontId="0" fillId="0" borderId="6" xfId="0" applyFill="1" applyBorder="1"/>
    <xf numFmtId="0" fontId="0" fillId="0" borderId="2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opLeftCell="A9" workbookViewId="0">
      <selection activeCell="M30" sqref="M30:M41"/>
    </sheetView>
  </sheetViews>
  <sheetFormatPr defaultRowHeight="15" x14ac:dyDescent="0.25"/>
  <cols>
    <col min="1" max="1" width="28.7109375" style="1" customWidth="1"/>
    <col min="2" max="10" width="19.140625" style="11" customWidth="1"/>
    <col min="11" max="11" width="19.140625" style="24" customWidth="1"/>
    <col min="12" max="16384" width="9.140625" style="1"/>
  </cols>
  <sheetData>
    <row r="1" spans="1:11" x14ac:dyDescent="0.25">
      <c r="A1" s="35" t="s">
        <v>13</v>
      </c>
      <c r="B1" s="32" t="s">
        <v>15</v>
      </c>
      <c r="C1" s="33"/>
      <c r="D1" s="32" t="s">
        <v>16</v>
      </c>
      <c r="E1" s="33"/>
      <c r="F1" s="32" t="s">
        <v>17</v>
      </c>
      <c r="G1" s="33"/>
      <c r="H1" s="32" t="s">
        <v>18</v>
      </c>
      <c r="I1" s="33"/>
      <c r="J1" s="34" t="s">
        <v>19</v>
      </c>
      <c r="K1" s="33"/>
    </row>
    <row r="2" spans="1:11" ht="15.75" thickBot="1" x14ac:dyDescent="0.3">
      <c r="A2" s="36"/>
      <c r="B2" s="12" t="s">
        <v>20</v>
      </c>
      <c r="C2" s="13" t="s">
        <v>14</v>
      </c>
      <c r="D2" s="2" t="s">
        <v>20</v>
      </c>
      <c r="E2" s="3" t="s">
        <v>14</v>
      </c>
      <c r="F2" s="2" t="s">
        <v>20</v>
      </c>
      <c r="G2" s="3" t="s">
        <v>14</v>
      </c>
      <c r="H2" s="2" t="s">
        <v>20</v>
      </c>
      <c r="I2" s="3" t="s">
        <v>14</v>
      </c>
      <c r="J2" s="4" t="s">
        <v>20</v>
      </c>
      <c r="K2" s="3" t="s">
        <v>14</v>
      </c>
    </row>
    <row r="3" spans="1:11" x14ac:dyDescent="0.25">
      <c r="A3" s="17" t="s">
        <v>0</v>
      </c>
      <c r="B3" s="19">
        <v>1276045.4099999999</v>
      </c>
      <c r="C3" s="15">
        <v>714156.42</v>
      </c>
      <c r="D3" s="7">
        <v>202127.88</v>
      </c>
      <c r="E3" s="6">
        <v>4862161</v>
      </c>
      <c r="F3" s="5">
        <v>408465.25</v>
      </c>
      <c r="G3" s="6">
        <v>1949604.11</v>
      </c>
      <c r="H3" s="5">
        <v>71243.28</v>
      </c>
      <c r="I3" s="6">
        <v>2267374.77</v>
      </c>
      <c r="J3" s="7">
        <v>69225.55</v>
      </c>
      <c r="K3" s="22">
        <v>1599820.5</v>
      </c>
    </row>
    <row r="4" spans="1:11" x14ac:dyDescent="0.25">
      <c r="A4" s="17" t="s">
        <v>1</v>
      </c>
      <c r="B4" s="20">
        <v>2215375.88</v>
      </c>
      <c r="C4" s="6">
        <v>734768</v>
      </c>
      <c r="D4" s="7">
        <v>322289.94</v>
      </c>
      <c r="E4" s="6">
        <v>4009038.79</v>
      </c>
      <c r="F4" s="5">
        <v>456858.75</v>
      </c>
      <c r="G4" s="6">
        <v>1700931.41</v>
      </c>
      <c r="H4" s="5">
        <v>136979</v>
      </c>
      <c r="I4" s="6">
        <v>2536239.14</v>
      </c>
      <c r="J4" s="7">
        <v>93883.06</v>
      </c>
      <c r="K4" s="22">
        <v>1592076.57</v>
      </c>
    </row>
    <row r="5" spans="1:11" x14ac:dyDescent="0.25">
      <c r="A5" s="17" t="s">
        <v>2</v>
      </c>
      <c r="B5" s="20">
        <v>5569188</v>
      </c>
      <c r="C5" s="6">
        <v>582733.5</v>
      </c>
      <c r="D5" s="7">
        <v>699954.85</v>
      </c>
      <c r="E5" s="6">
        <v>2404310.9300000002</v>
      </c>
      <c r="F5" s="5">
        <v>1837592.25</v>
      </c>
      <c r="G5" s="6">
        <v>1548772.1</v>
      </c>
      <c r="H5" s="5">
        <v>361581.31</v>
      </c>
      <c r="I5" s="6">
        <v>2081750.27</v>
      </c>
      <c r="J5" s="7">
        <v>331499.92</v>
      </c>
      <c r="K5" s="22">
        <v>1475082.04</v>
      </c>
    </row>
    <row r="6" spans="1:11" x14ac:dyDescent="0.25">
      <c r="A6" s="17" t="s">
        <v>6</v>
      </c>
      <c r="B6" s="5"/>
      <c r="C6" s="6"/>
      <c r="D6" s="7">
        <v>1048082</v>
      </c>
      <c r="E6" s="6">
        <v>2860570.43</v>
      </c>
      <c r="F6" s="5">
        <v>1676875</v>
      </c>
      <c r="G6" s="6">
        <v>1343389.5</v>
      </c>
      <c r="H6" s="5">
        <v>251280.5</v>
      </c>
      <c r="I6" s="6">
        <v>1845781.78</v>
      </c>
      <c r="J6" s="7">
        <v>377454.94</v>
      </c>
      <c r="K6" s="22">
        <v>1452970.75</v>
      </c>
    </row>
    <row r="7" spans="1:11" x14ac:dyDescent="0.25">
      <c r="A7" s="17" t="s">
        <v>7</v>
      </c>
      <c r="B7" s="20">
        <v>8863345.2200000007</v>
      </c>
      <c r="C7" s="6">
        <v>647454</v>
      </c>
      <c r="D7" s="7">
        <v>993664</v>
      </c>
      <c r="E7" s="6">
        <v>2874482.9</v>
      </c>
      <c r="F7" s="5">
        <v>2941897</v>
      </c>
      <c r="G7" s="6">
        <v>1408938</v>
      </c>
      <c r="H7" s="5">
        <v>301960.46999999997</v>
      </c>
      <c r="I7" s="6">
        <v>1890861.45</v>
      </c>
      <c r="J7" s="7">
        <v>374692.45</v>
      </c>
      <c r="K7" s="22">
        <v>1395001.88</v>
      </c>
    </row>
    <row r="8" spans="1:11" x14ac:dyDescent="0.25">
      <c r="A8" s="17" t="s">
        <v>3</v>
      </c>
      <c r="B8" s="20">
        <v>10556390.359999999</v>
      </c>
      <c r="C8" s="6">
        <v>626369</v>
      </c>
      <c r="D8" s="7">
        <v>927563.73</v>
      </c>
      <c r="E8" s="6">
        <v>3095113.75</v>
      </c>
      <c r="F8" s="5">
        <v>1279783</v>
      </c>
      <c r="G8" s="6">
        <v>1481005.43</v>
      </c>
      <c r="H8" s="5">
        <v>376628.8</v>
      </c>
      <c r="I8" s="6">
        <v>2036508.13</v>
      </c>
      <c r="J8" s="7">
        <v>348816.13</v>
      </c>
      <c r="K8" s="22">
        <v>1237096.8899999999</v>
      </c>
    </row>
    <row r="9" spans="1:11" x14ac:dyDescent="0.25">
      <c r="A9" s="17" t="s">
        <v>8</v>
      </c>
      <c r="B9" s="20">
        <v>6966931.5999999996</v>
      </c>
      <c r="C9" s="6">
        <v>512648.44</v>
      </c>
      <c r="D9" s="7">
        <v>593986.06000000006</v>
      </c>
      <c r="E9" s="6">
        <v>2690879.15</v>
      </c>
      <c r="F9" s="5">
        <v>1352669.28</v>
      </c>
      <c r="G9" s="6">
        <v>1380243.19</v>
      </c>
      <c r="H9" s="5">
        <v>227370.5</v>
      </c>
      <c r="I9" s="6">
        <v>1831896</v>
      </c>
      <c r="J9" s="7">
        <v>294413.32</v>
      </c>
      <c r="K9" s="22">
        <v>1321107</v>
      </c>
    </row>
    <row r="10" spans="1:11" x14ac:dyDescent="0.25">
      <c r="A10" s="17" t="s">
        <v>9</v>
      </c>
      <c r="B10" s="5"/>
      <c r="C10" s="6"/>
      <c r="D10" s="7">
        <v>735791</v>
      </c>
      <c r="E10" s="6">
        <v>2775637.5</v>
      </c>
      <c r="F10" s="5">
        <v>1953031.88</v>
      </c>
      <c r="G10" s="6">
        <v>1467368.98</v>
      </c>
      <c r="H10" s="5">
        <v>352264</v>
      </c>
      <c r="I10" s="6">
        <v>1802235.87</v>
      </c>
      <c r="J10" s="7">
        <v>349109.57</v>
      </c>
      <c r="K10" s="22">
        <v>1316630.9099999999</v>
      </c>
    </row>
    <row r="11" spans="1:11" x14ac:dyDescent="0.25">
      <c r="A11" s="17" t="s">
        <v>10</v>
      </c>
      <c r="B11" s="20">
        <v>10768480.550000001</v>
      </c>
      <c r="C11" s="6">
        <v>592783.67000000004</v>
      </c>
      <c r="D11" s="7">
        <v>847939.2</v>
      </c>
      <c r="E11" s="6">
        <v>2988664</v>
      </c>
      <c r="F11" s="5">
        <v>1728000</v>
      </c>
      <c r="G11" s="6">
        <v>1616269.35</v>
      </c>
      <c r="H11" s="5">
        <v>354286.56</v>
      </c>
      <c r="I11" s="6">
        <v>2130757.31</v>
      </c>
      <c r="J11" s="7">
        <v>322561</v>
      </c>
      <c r="K11" s="22">
        <v>1403015.91</v>
      </c>
    </row>
    <row r="12" spans="1:11" x14ac:dyDescent="0.25">
      <c r="A12" s="17" t="s">
        <v>4</v>
      </c>
      <c r="B12" s="20">
        <v>6009959.8399999999</v>
      </c>
      <c r="C12" s="6">
        <v>434085.5</v>
      </c>
      <c r="D12" s="7">
        <v>777836.85</v>
      </c>
      <c r="E12" s="6">
        <v>2768338</v>
      </c>
      <c r="F12" s="5">
        <v>1753417.85</v>
      </c>
      <c r="G12" s="6">
        <v>1452900.94</v>
      </c>
      <c r="H12" s="5">
        <v>223248.67</v>
      </c>
      <c r="I12" s="6">
        <v>1968774.89</v>
      </c>
      <c r="J12" s="7">
        <v>226601.61</v>
      </c>
      <c r="K12" s="22">
        <v>1428212.53</v>
      </c>
    </row>
    <row r="13" spans="1:11" ht="15.75" thickBot="1" x14ac:dyDescent="0.3">
      <c r="A13" s="18" t="s">
        <v>5</v>
      </c>
      <c r="B13" s="21">
        <v>3379178.62</v>
      </c>
      <c r="C13" s="9">
        <v>401079.08</v>
      </c>
      <c r="D13" s="10">
        <v>546865.53</v>
      </c>
      <c r="E13" s="9">
        <v>3366249.69</v>
      </c>
      <c r="F13" s="8">
        <v>465112</v>
      </c>
      <c r="G13" s="9">
        <v>1710223.5</v>
      </c>
      <c r="H13" s="8">
        <v>101435.22</v>
      </c>
      <c r="I13" s="9">
        <v>2235262.5299999998</v>
      </c>
      <c r="J13" s="10">
        <v>118439.76</v>
      </c>
      <c r="K13" s="23">
        <v>1649848</v>
      </c>
    </row>
    <row r="14" spans="1:11" ht="15.75" thickBot="1" x14ac:dyDescent="0.3"/>
    <row r="15" spans="1:11" x14ac:dyDescent="0.25">
      <c r="A15" s="37" t="s">
        <v>13</v>
      </c>
      <c r="B15" s="32" t="s">
        <v>15</v>
      </c>
      <c r="C15" s="33"/>
      <c r="D15" s="32" t="s">
        <v>16</v>
      </c>
      <c r="E15" s="33"/>
      <c r="F15" s="32" t="s">
        <v>17</v>
      </c>
      <c r="G15" s="33"/>
      <c r="H15" s="32" t="s">
        <v>18</v>
      </c>
      <c r="I15" s="33"/>
      <c r="J15" s="32" t="s">
        <v>19</v>
      </c>
      <c r="K15" s="33"/>
    </row>
    <row r="16" spans="1:11" ht="15.75" thickBot="1" x14ac:dyDescent="0.3">
      <c r="A16" s="38"/>
      <c r="B16" s="2" t="s">
        <v>20</v>
      </c>
      <c r="C16" s="3" t="s">
        <v>14</v>
      </c>
      <c r="D16" s="2" t="s">
        <v>20</v>
      </c>
      <c r="E16" s="3" t="s">
        <v>14</v>
      </c>
      <c r="F16" s="2" t="s">
        <v>20</v>
      </c>
      <c r="G16" s="3" t="s">
        <v>14</v>
      </c>
      <c r="H16" s="2" t="s">
        <v>20</v>
      </c>
      <c r="I16" s="3" t="s">
        <v>14</v>
      </c>
      <c r="J16" s="2" t="s">
        <v>20</v>
      </c>
      <c r="K16" s="3" t="s">
        <v>14</v>
      </c>
    </row>
    <row r="17" spans="1:13" x14ac:dyDescent="0.25">
      <c r="A17" s="17" t="s">
        <v>0</v>
      </c>
      <c r="B17" s="20">
        <f>B3/AVERAGE(B$3:B$13)</f>
        <v>0.2065359280125024</v>
      </c>
      <c r="C17" s="29">
        <f t="shared" ref="C17:K17" si="0">C3/AVERAGE(C$3:C$13)</f>
        <v>1.2251835100091093</v>
      </c>
      <c r="D17" s="20">
        <f>D3/AVERAGE(D$3:D$13)</f>
        <v>0.28890040144275447</v>
      </c>
      <c r="E17" s="29">
        <f t="shared" si="0"/>
        <v>1.5415213507901591</v>
      </c>
      <c r="F17" s="20">
        <f t="shared" si="0"/>
        <v>0.28341126106149039</v>
      </c>
      <c r="G17" s="29">
        <f t="shared" si="0"/>
        <v>1.2570978652710667</v>
      </c>
      <c r="H17" s="20">
        <f t="shared" si="0"/>
        <v>0.28411784161113168</v>
      </c>
      <c r="I17" s="29">
        <f t="shared" si="0"/>
        <v>1.1022510770631895</v>
      </c>
      <c r="J17" s="20">
        <f t="shared" si="0"/>
        <v>0.2619746636088503</v>
      </c>
      <c r="K17" s="29">
        <f t="shared" si="0"/>
        <v>1.1088259990762013</v>
      </c>
    </row>
    <row r="18" spans="1:13" x14ac:dyDescent="0.25">
      <c r="A18" s="17" t="s">
        <v>1</v>
      </c>
      <c r="B18" s="20">
        <f t="shared" ref="B18:K27" si="1">B4/AVERAGE(B$3:B$13)</f>
        <v>0.35857243769429348</v>
      </c>
      <c r="C18" s="29">
        <f t="shared" si="1"/>
        <v>1.2605440657977607</v>
      </c>
      <c r="D18" s="20">
        <f t="shared" si="1"/>
        <v>0.46064745272627033</v>
      </c>
      <c r="E18" s="29">
        <f t="shared" si="1"/>
        <v>1.2710436554714961</v>
      </c>
      <c r="F18" s="20">
        <f t="shared" si="1"/>
        <v>0.31698881230282422</v>
      </c>
      <c r="G18" s="29">
        <f t="shared" si="1"/>
        <v>1.0967545839260184</v>
      </c>
      <c r="H18" s="20">
        <f t="shared" si="1"/>
        <v>0.54627156169748514</v>
      </c>
      <c r="I18" s="29">
        <f t="shared" si="1"/>
        <v>1.2329555575652884</v>
      </c>
      <c r="J18" s="20">
        <f t="shared" si="1"/>
        <v>0.35528765119337458</v>
      </c>
      <c r="K18" s="29">
        <f t="shared" si="1"/>
        <v>1.1034587276110426</v>
      </c>
    </row>
    <row r="19" spans="1:13" x14ac:dyDescent="0.25">
      <c r="A19" s="17" t="s">
        <v>2</v>
      </c>
      <c r="B19" s="20">
        <f t="shared" si="1"/>
        <v>0.90140789884279449</v>
      </c>
      <c r="C19" s="29">
        <f t="shared" si="1"/>
        <v>0.99971862596977468</v>
      </c>
      <c r="D19" s="20">
        <f t="shared" si="1"/>
        <v>1.0004420822936597</v>
      </c>
      <c r="E19" s="29">
        <f t="shared" si="1"/>
        <v>0.76227353074757165</v>
      </c>
      <c r="F19" s="20">
        <f t="shared" si="1"/>
        <v>1.2750027986207433</v>
      </c>
      <c r="G19" s="29">
        <f t="shared" si="1"/>
        <v>0.99864279661443012</v>
      </c>
      <c r="H19" s="20">
        <f t="shared" si="1"/>
        <v>1.441984442099318</v>
      </c>
      <c r="I19" s="29">
        <f t="shared" si="1"/>
        <v>1.0120124417209093</v>
      </c>
      <c r="J19" s="20">
        <f t="shared" si="1"/>
        <v>1.2545162881098206</v>
      </c>
      <c r="K19" s="29">
        <f t="shared" si="1"/>
        <v>1.0223705201442044</v>
      </c>
    </row>
    <row r="20" spans="1:13" x14ac:dyDescent="0.25">
      <c r="A20" s="17" t="s">
        <v>6</v>
      </c>
      <c r="B20" s="20"/>
      <c r="C20" s="29"/>
      <c r="D20" s="20">
        <f t="shared" si="1"/>
        <v>1.4980185343304693</v>
      </c>
      <c r="E20" s="29">
        <f t="shared" si="1"/>
        <v>0.9069280908805748</v>
      </c>
      <c r="F20" s="20">
        <f t="shared" si="1"/>
        <v>1.1634900603967822</v>
      </c>
      <c r="G20" s="29">
        <f t="shared" si="1"/>
        <v>0.86621281931825922</v>
      </c>
      <c r="H20" s="20">
        <f t="shared" si="1"/>
        <v>1.002105367677709</v>
      </c>
      <c r="I20" s="29">
        <f t="shared" si="1"/>
        <v>0.89729981207677056</v>
      </c>
      <c r="J20" s="20">
        <f>J6/AVERAGE(J$3:J$13)</f>
        <v>1.4284268010004801</v>
      </c>
      <c r="K20" s="29">
        <f t="shared" si="1"/>
        <v>1.0070453175823459</v>
      </c>
    </row>
    <row r="21" spans="1:13" x14ac:dyDescent="0.25">
      <c r="A21" s="17" t="s">
        <v>7</v>
      </c>
      <c r="B21" s="20">
        <f t="shared" si="1"/>
        <v>1.4345878414373023</v>
      </c>
      <c r="C21" s="29">
        <f t="shared" si="1"/>
        <v>1.1107510092669024</v>
      </c>
      <c r="D21" s="20">
        <f t="shared" si="1"/>
        <v>1.4202391500826761</v>
      </c>
      <c r="E21" s="29">
        <f t="shared" si="1"/>
        <v>0.91133896282562699</v>
      </c>
      <c r="F21" s="20">
        <f t="shared" si="1"/>
        <v>2.0412182889071113</v>
      </c>
      <c r="G21" s="29">
        <f t="shared" si="1"/>
        <v>0.90847826131187526</v>
      </c>
      <c r="H21" s="20">
        <f t="shared" si="1"/>
        <v>1.2042168326371676</v>
      </c>
      <c r="I21" s="29">
        <f t="shared" si="1"/>
        <v>0.91921463421759964</v>
      </c>
      <c r="J21" s="20">
        <f t="shared" si="1"/>
        <v>1.4179725339202935</v>
      </c>
      <c r="K21" s="29">
        <f t="shared" si="1"/>
        <v>0.96686744125617785</v>
      </c>
    </row>
    <row r="22" spans="1:13" x14ac:dyDescent="0.25">
      <c r="A22" s="17" t="s">
        <v>3</v>
      </c>
      <c r="B22" s="20">
        <f t="shared" si="1"/>
        <v>1.7086177830182661</v>
      </c>
      <c r="C22" s="29">
        <f t="shared" si="1"/>
        <v>1.0745782695349793</v>
      </c>
      <c r="D22" s="20">
        <f t="shared" si="1"/>
        <v>1.3257623538164982</v>
      </c>
      <c r="E22" s="29">
        <f t="shared" si="1"/>
        <v>0.98128875797185544</v>
      </c>
      <c r="F22" s="20">
        <f t="shared" si="1"/>
        <v>0.887970063340902</v>
      </c>
      <c r="G22" s="29">
        <f t="shared" si="1"/>
        <v>0.95494708641533277</v>
      </c>
      <c r="H22" s="20">
        <f t="shared" si="1"/>
        <v>1.5019937563878389</v>
      </c>
      <c r="I22" s="29">
        <f t="shared" si="1"/>
        <v>0.99001863716620686</v>
      </c>
      <c r="J22" s="20">
        <f t="shared" si="1"/>
        <v>1.3200471259251967</v>
      </c>
      <c r="K22" s="29">
        <f t="shared" si="1"/>
        <v>0.85742443918446565</v>
      </c>
    </row>
    <row r="23" spans="1:13" x14ac:dyDescent="0.25">
      <c r="A23" s="17" t="s">
        <v>8</v>
      </c>
      <c r="B23" s="20">
        <f t="shared" si="1"/>
        <v>1.1276414398180612</v>
      </c>
      <c r="C23" s="29">
        <f t="shared" si="1"/>
        <v>0.87948297814069121</v>
      </c>
      <c r="D23" s="20">
        <f t="shared" si="1"/>
        <v>0.84898140318594373</v>
      </c>
      <c r="E23" s="29">
        <f t="shared" si="1"/>
        <v>0.85312840568649917</v>
      </c>
      <c r="F23" s="20">
        <f t="shared" si="1"/>
        <v>0.93854178891334883</v>
      </c>
      <c r="G23" s="29">
        <f t="shared" si="1"/>
        <v>0.88997594886272946</v>
      </c>
      <c r="H23" s="20">
        <f t="shared" si="1"/>
        <v>0.90675240817160319</v>
      </c>
      <c r="I23" s="29">
        <f>I9/AVERAGE(I$3:I$13)</f>
        <v>0.89054944325227203</v>
      </c>
      <c r="J23" s="20">
        <f t="shared" si="1"/>
        <v>1.1141671025938371</v>
      </c>
      <c r="K23" s="29">
        <f t="shared" si="1"/>
        <v>0.91565134286100425</v>
      </c>
    </row>
    <row r="24" spans="1:13" x14ac:dyDescent="0.25">
      <c r="A24" s="17" t="s">
        <v>9</v>
      </c>
      <c r="B24" s="20"/>
      <c r="C24" s="29"/>
      <c r="D24" s="20">
        <f t="shared" si="1"/>
        <v>1.051662518193758</v>
      </c>
      <c r="E24" s="29">
        <f t="shared" si="1"/>
        <v>0.88000057347007221</v>
      </c>
      <c r="F24" s="20">
        <f t="shared" si="1"/>
        <v>1.3550999209947316</v>
      </c>
      <c r="G24" s="29">
        <f t="shared" si="1"/>
        <v>0.94615435147137761</v>
      </c>
      <c r="H24" s="20">
        <f t="shared" si="1"/>
        <v>1.4048270567736871</v>
      </c>
      <c r="I24" s="29">
        <f t="shared" si="1"/>
        <v>0.87613060492395545</v>
      </c>
      <c r="J24" s="20">
        <f t="shared" si="1"/>
        <v>1.3211576096308426</v>
      </c>
      <c r="K24" s="29">
        <f t="shared" si="1"/>
        <v>0.91254899171210646</v>
      </c>
    </row>
    <row r="25" spans="1:13" x14ac:dyDescent="0.25">
      <c r="A25" s="17" t="s">
        <v>10</v>
      </c>
      <c r="B25" s="20">
        <f t="shared" si="1"/>
        <v>1.7429459063520572</v>
      </c>
      <c r="C25" s="29">
        <f t="shared" si="1"/>
        <v>1.0169603705119414</v>
      </c>
      <c r="D25" s="20">
        <f t="shared" si="1"/>
        <v>1.211955398132351</v>
      </c>
      <c r="E25" s="29">
        <f t="shared" si="1"/>
        <v>0.94753945135463835</v>
      </c>
      <c r="F25" s="20">
        <f t="shared" si="1"/>
        <v>1.1989628471804037</v>
      </c>
      <c r="G25" s="29">
        <f t="shared" si="1"/>
        <v>1.0421647857461966</v>
      </c>
      <c r="H25" s="20">
        <f t="shared" si="1"/>
        <v>1.4128930158610427</v>
      </c>
      <c r="I25" s="29">
        <f t="shared" si="1"/>
        <v>1.0358364973372991</v>
      </c>
      <c r="J25" s="20">
        <f t="shared" si="1"/>
        <v>1.2206881630891249</v>
      </c>
      <c r="K25" s="29">
        <f t="shared" si="1"/>
        <v>0.97242191741233197</v>
      </c>
    </row>
    <row r="26" spans="1:13" x14ac:dyDescent="0.25">
      <c r="A26" s="17" t="s">
        <v>4</v>
      </c>
      <c r="B26" s="20">
        <f t="shared" si="1"/>
        <v>0.97274957704857101</v>
      </c>
      <c r="C26" s="29">
        <f t="shared" si="1"/>
        <v>0.74470295531903108</v>
      </c>
      <c r="D26" s="20">
        <f t="shared" si="1"/>
        <v>1.111758448275258</v>
      </c>
      <c r="E26" s="29">
        <f t="shared" si="1"/>
        <v>0.8776863072209512</v>
      </c>
      <c r="F26" s="20">
        <f t="shared" si="1"/>
        <v>1.2165988760028601</v>
      </c>
      <c r="G26" s="29">
        <f t="shared" si="1"/>
        <v>0.93682541022357912</v>
      </c>
      <c r="H26" s="20">
        <f t="shared" si="1"/>
        <v>0.89031457090347066</v>
      </c>
      <c r="I26" s="29">
        <f t="shared" si="1"/>
        <v>0.95709111334843955</v>
      </c>
      <c r="J26" s="20">
        <f t="shared" si="1"/>
        <v>0.85754292386227182</v>
      </c>
      <c r="K26" s="29">
        <f t="shared" si="1"/>
        <v>0.98988554370343373</v>
      </c>
    </row>
    <row r="27" spans="1:13" ht="15.75" thickBot="1" x14ac:dyDescent="0.3">
      <c r="A27" s="18" t="s">
        <v>5</v>
      </c>
      <c r="B27" s="21">
        <f t="shared" si="1"/>
        <v>0.5469411877761523</v>
      </c>
      <c r="C27" s="30">
        <f t="shared" si="1"/>
        <v>0.68807821544980918</v>
      </c>
      <c r="D27" s="21">
        <f t="shared" si="1"/>
        <v>0.78163225752036125</v>
      </c>
      <c r="E27" s="30">
        <f>E13/AVERAGE(E$3:E$13)</f>
        <v>1.0672509135805568</v>
      </c>
      <c r="F27" s="21">
        <f t="shared" si="1"/>
        <v>0.32271528227880319</v>
      </c>
      <c r="G27" s="30">
        <f t="shared" si="1"/>
        <v>1.1027460908391356</v>
      </c>
      <c r="H27" s="21">
        <f t="shared" si="1"/>
        <v>0.4045231461795456</v>
      </c>
      <c r="I27" s="30">
        <f t="shared" si="1"/>
        <v>1.0866401813280693</v>
      </c>
      <c r="J27" s="21">
        <f t="shared" si="1"/>
        <v>0.44821913706590938</v>
      </c>
      <c r="K27" s="30">
        <f t="shared" si="1"/>
        <v>1.1434997594566845</v>
      </c>
    </row>
    <row r="28" spans="1:13" ht="15.75" thickBot="1" x14ac:dyDescent="0.3"/>
    <row r="29" spans="1:13" x14ac:dyDescent="0.25">
      <c r="A29" s="35" t="s">
        <v>13</v>
      </c>
      <c r="B29" s="32" t="s">
        <v>15</v>
      </c>
      <c r="C29" s="33"/>
      <c r="D29" s="32" t="s">
        <v>16</v>
      </c>
      <c r="E29" s="33"/>
      <c r="F29" s="32" t="s">
        <v>17</v>
      </c>
      <c r="G29" s="33"/>
      <c r="H29" s="32" t="s">
        <v>18</v>
      </c>
      <c r="I29" s="33"/>
      <c r="J29" s="34" t="s">
        <v>19</v>
      </c>
      <c r="K29" s="33"/>
    </row>
    <row r="30" spans="1:13" ht="15.75" thickBot="1" x14ac:dyDescent="0.3">
      <c r="A30" s="36"/>
      <c r="B30" s="12" t="s">
        <v>20</v>
      </c>
      <c r="C30" s="13" t="s">
        <v>14</v>
      </c>
      <c r="D30" s="12" t="s">
        <v>20</v>
      </c>
      <c r="E30" s="13" t="s">
        <v>14</v>
      </c>
      <c r="F30" s="12" t="s">
        <v>20</v>
      </c>
      <c r="G30" s="13" t="s">
        <v>14</v>
      </c>
      <c r="H30" s="12" t="s">
        <v>20</v>
      </c>
      <c r="I30" s="13" t="s">
        <v>14</v>
      </c>
      <c r="J30" s="14" t="s">
        <v>20</v>
      </c>
      <c r="K30" s="13" t="s">
        <v>14</v>
      </c>
      <c r="M30" s="14" t="s">
        <v>20</v>
      </c>
    </row>
    <row r="31" spans="1:13" x14ac:dyDescent="0.25">
      <c r="A31" s="17" t="s">
        <v>0</v>
      </c>
      <c r="B31" s="19">
        <f>B17/$C17</f>
        <v>0.16857550426137125</v>
      </c>
      <c r="C31" s="16"/>
      <c r="D31" s="19">
        <f>D17/$E17</f>
        <v>0.1874125202966983</v>
      </c>
      <c r="E31" s="16"/>
      <c r="F31" s="19">
        <f>F17/$G17</f>
        <v>0.22544884443056365</v>
      </c>
      <c r="G31" s="16"/>
      <c r="H31" s="19">
        <f>H17/$I17</f>
        <v>0.25776145519233989</v>
      </c>
      <c r="I31" s="16"/>
      <c r="J31" s="19">
        <f>J17/$K17</f>
        <v>0.23626309612789551</v>
      </c>
      <c r="K31" s="31"/>
      <c r="M31" s="1">
        <f>AVERAGE(B31,D31,F31,H31,J31)</f>
        <v>0.21509228406177372</v>
      </c>
    </row>
    <row r="32" spans="1:13" x14ac:dyDescent="0.25">
      <c r="A32" s="17" t="s">
        <v>1</v>
      </c>
      <c r="B32" s="20">
        <f t="shared" ref="B32:B41" si="2">B18/$C18</f>
        <v>0.28445847108673961</v>
      </c>
      <c r="C32" s="7"/>
      <c r="D32" s="20">
        <f t="shared" ref="D32:D41" si="3">D18/$E18</f>
        <v>0.3624167043699158</v>
      </c>
      <c r="E32" s="7"/>
      <c r="F32" s="20">
        <f t="shared" ref="F32:F41" si="4">F18/$G18</f>
        <v>0.28902437878865223</v>
      </c>
      <c r="G32" s="7"/>
      <c r="H32" s="20">
        <f t="shared" ref="H32:H41" si="5">H18/$I18</f>
        <v>0.44305859878372666</v>
      </c>
      <c r="I32" s="7"/>
      <c r="J32" s="20">
        <f t="shared" ref="J32:J41" si="6">J18/$K18</f>
        <v>0.32197638416668511</v>
      </c>
      <c r="K32" s="22"/>
      <c r="M32" s="1">
        <f t="shared" ref="M32:M41" si="7">AVERAGE(B32,D32,F32,H32,J32)</f>
        <v>0.34018690743914387</v>
      </c>
    </row>
    <row r="33" spans="1:13" x14ac:dyDescent="0.25">
      <c r="A33" s="17" t="s">
        <v>2</v>
      </c>
      <c r="B33" s="20">
        <f t="shared" si="2"/>
        <v>0.90166160300193054</v>
      </c>
      <c r="C33" s="7"/>
      <c r="D33" s="20">
        <f t="shared" si="3"/>
        <v>1.3124449976801806</v>
      </c>
      <c r="E33" s="7"/>
      <c r="F33" s="20">
        <f t="shared" si="4"/>
        <v>1.2767355884839111</v>
      </c>
      <c r="G33" s="7"/>
      <c r="H33" s="20">
        <f t="shared" si="5"/>
        <v>1.4248682947486779</v>
      </c>
      <c r="I33" s="7"/>
      <c r="J33" s="20">
        <f t="shared" si="6"/>
        <v>1.227066179424728</v>
      </c>
      <c r="K33" s="22"/>
      <c r="M33" s="1">
        <f t="shared" si="7"/>
        <v>1.2285553326678857</v>
      </c>
    </row>
    <row r="34" spans="1:13" x14ac:dyDescent="0.25">
      <c r="A34" s="17" t="s">
        <v>6</v>
      </c>
      <c r="B34" s="20" t="e">
        <f t="shared" si="2"/>
        <v>#DIV/0!</v>
      </c>
      <c r="C34" s="7"/>
      <c r="D34" s="20">
        <f t="shared" si="3"/>
        <v>1.651750066398296</v>
      </c>
      <c r="E34" s="7"/>
      <c r="F34" s="20">
        <f t="shared" si="4"/>
        <v>1.3431919205634602</v>
      </c>
      <c r="G34" s="7"/>
      <c r="H34" s="20">
        <f>H20/$I20</f>
        <v>1.1168010448574255</v>
      </c>
      <c r="I34" s="7"/>
      <c r="J34" s="20">
        <f t="shared" si="6"/>
        <v>1.4184334866178234</v>
      </c>
      <c r="K34" s="22"/>
      <c r="M34" s="1">
        <f>AVERAGE(D34,F34,H34,J34)</f>
        <v>1.3825441296092513</v>
      </c>
    </row>
    <row r="35" spans="1:13" x14ac:dyDescent="0.25">
      <c r="A35" s="17" t="s">
        <v>7</v>
      </c>
      <c r="B35" s="20">
        <f t="shared" si="2"/>
        <v>1.2915476371109784</v>
      </c>
      <c r="C35" s="7"/>
      <c r="D35" s="20">
        <f t="shared" si="3"/>
        <v>1.5584093383642816</v>
      </c>
      <c r="E35" s="7"/>
      <c r="F35" s="20">
        <f t="shared" si="4"/>
        <v>2.2468543011249591</v>
      </c>
      <c r="G35" s="7"/>
      <c r="H35" s="20">
        <f t="shared" si="5"/>
        <v>1.3100496748097912</v>
      </c>
      <c r="I35" s="7"/>
      <c r="J35" s="20">
        <f t="shared" si="6"/>
        <v>1.4665635364430401</v>
      </c>
      <c r="K35" s="22"/>
      <c r="M35" s="1">
        <f t="shared" si="7"/>
        <v>1.57468489757061</v>
      </c>
    </row>
    <row r="36" spans="1:13" x14ac:dyDescent="0.25">
      <c r="A36" s="17" t="s">
        <v>3</v>
      </c>
      <c r="B36" s="20">
        <f t="shared" si="2"/>
        <v>1.5900356739557608</v>
      </c>
      <c r="C36" s="7"/>
      <c r="D36" s="20">
        <f t="shared" si="3"/>
        <v>1.3510420281962741</v>
      </c>
      <c r="E36" s="7"/>
      <c r="F36" s="20">
        <f t="shared" si="4"/>
        <v>0.92986310547755247</v>
      </c>
      <c r="G36" s="7"/>
      <c r="H36" s="20">
        <f t="shared" si="5"/>
        <v>1.517136849753749</v>
      </c>
      <c r="I36" s="7"/>
      <c r="J36" s="20">
        <f t="shared" si="6"/>
        <v>1.5395492192650257</v>
      </c>
      <c r="K36" s="22"/>
      <c r="M36" s="1">
        <f t="shared" si="7"/>
        <v>1.3855253753296723</v>
      </c>
    </row>
    <row r="37" spans="1:13" x14ac:dyDescent="0.25">
      <c r="A37" s="17" t="s">
        <v>8</v>
      </c>
      <c r="B37" s="20">
        <f t="shared" si="2"/>
        <v>1.2821640302828829</v>
      </c>
      <c r="C37" s="7"/>
      <c r="D37" s="20">
        <f t="shared" si="3"/>
        <v>0.9951390640929153</v>
      </c>
      <c r="E37" s="7"/>
      <c r="F37" s="20">
        <f t="shared" si="4"/>
        <v>1.0545698342889829</v>
      </c>
      <c r="G37" s="7"/>
      <c r="H37" s="20">
        <f t="shared" si="5"/>
        <v>1.0181943462455696</v>
      </c>
      <c r="I37" s="7"/>
      <c r="J37" s="20">
        <f t="shared" si="6"/>
        <v>1.2168027833744657</v>
      </c>
      <c r="K37" s="22"/>
      <c r="M37" s="1">
        <f t="shared" si="7"/>
        <v>1.1133740116569633</v>
      </c>
    </row>
    <row r="38" spans="1:13" x14ac:dyDescent="0.25">
      <c r="A38" s="17" t="s">
        <v>9</v>
      </c>
      <c r="B38" s="20" t="e">
        <f t="shared" si="2"/>
        <v>#DIV/0!</v>
      </c>
      <c r="C38" s="7"/>
      <c r="D38" s="20">
        <f t="shared" si="3"/>
        <v>1.1950702646099172</v>
      </c>
      <c r="E38" s="7"/>
      <c r="F38" s="20">
        <f t="shared" si="4"/>
        <v>1.4322186637808061</v>
      </c>
      <c r="G38" s="7"/>
      <c r="H38" s="20">
        <f t="shared" si="5"/>
        <v>1.6034447933657339</v>
      </c>
      <c r="I38" s="7"/>
      <c r="J38" s="20">
        <f t="shared" si="6"/>
        <v>1.4477662258462558</v>
      </c>
      <c r="K38" s="22"/>
      <c r="M38" s="1">
        <f>AVERAGE(D38,F38,H38,J38)</f>
        <v>1.4196249869006783</v>
      </c>
    </row>
    <row r="39" spans="1:13" x14ac:dyDescent="0.25">
      <c r="A39" s="17" t="s">
        <v>10</v>
      </c>
      <c r="B39" s="20">
        <f t="shared" si="2"/>
        <v>1.7138779021198751</v>
      </c>
      <c r="C39" s="7"/>
      <c r="D39" s="20">
        <f t="shared" si="3"/>
        <v>1.279055343183541</v>
      </c>
      <c r="E39" s="7"/>
      <c r="F39" s="20">
        <f>F25/$G25</f>
        <v>1.1504541926370488</v>
      </c>
      <c r="G39" s="7"/>
      <c r="H39" s="20">
        <f t="shared" si="5"/>
        <v>1.3640116171741368</v>
      </c>
      <c r="I39" s="7"/>
      <c r="J39" s="20">
        <f t="shared" si="6"/>
        <v>1.2553071267022067</v>
      </c>
      <c r="K39" s="22"/>
      <c r="M39" s="1">
        <f t="shared" si="7"/>
        <v>1.3525412363633618</v>
      </c>
    </row>
    <row r="40" spans="1:13" x14ac:dyDescent="0.25">
      <c r="A40" s="17" t="s">
        <v>4</v>
      </c>
      <c r="B40" s="20">
        <f t="shared" si="2"/>
        <v>1.3062249452626982</v>
      </c>
      <c r="C40" s="7"/>
      <c r="D40" s="20">
        <f t="shared" si="3"/>
        <v>1.2666922556823947</v>
      </c>
      <c r="E40" s="7"/>
      <c r="F40" s="20">
        <f t="shared" si="4"/>
        <v>1.2986399202307197</v>
      </c>
      <c r="G40" s="7"/>
      <c r="H40" s="20">
        <f t="shared" si="5"/>
        <v>0.93022969128681254</v>
      </c>
      <c r="I40" s="7"/>
      <c r="J40" s="20">
        <f>J26/$K26</f>
        <v>0.86630512923137371</v>
      </c>
      <c r="K40" s="22"/>
      <c r="M40" s="1">
        <f t="shared" si="7"/>
        <v>1.1336183883387998</v>
      </c>
    </row>
    <row r="41" spans="1:13" ht="15.75" thickBot="1" x14ac:dyDescent="0.3">
      <c r="A41" s="18" t="s">
        <v>5</v>
      </c>
      <c r="B41" s="21">
        <f t="shared" si="2"/>
        <v>0.79488229026202628</v>
      </c>
      <c r="C41" s="10"/>
      <c r="D41" s="21">
        <f t="shared" si="3"/>
        <v>0.73237909433877768</v>
      </c>
      <c r="E41" s="10"/>
      <c r="F41" s="21">
        <f t="shared" si="4"/>
        <v>0.29264695196809332</v>
      </c>
      <c r="G41" s="10"/>
      <c r="H41" s="21">
        <f t="shared" si="5"/>
        <v>0.37226963730086415</v>
      </c>
      <c r="I41" s="10"/>
      <c r="J41" s="21">
        <f t="shared" si="6"/>
        <v>0.39197134355224833</v>
      </c>
      <c r="K41" s="23"/>
      <c r="M41" s="1">
        <f t="shared" si="7"/>
        <v>0.51682986348440196</v>
      </c>
    </row>
  </sheetData>
  <mergeCells count="18">
    <mergeCell ref="J15:K15"/>
    <mergeCell ref="A1:A2"/>
    <mergeCell ref="B1:C1"/>
    <mergeCell ref="D1:E1"/>
    <mergeCell ref="F1:G1"/>
    <mergeCell ref="H1:I1"/>
    <mergeCell ref="J1:K1"/>
    <mergeCell ref="A15:A16"/>
    <mergeCell ref="B15:C15"/>
    <mergeCell ref="D15:E15"/>
    <mergeCell ref="F15:G15"/>
    <mergeCell ref="H15:I15"/>
    <mergeCell ref="H29:I29"/>
    <mergeCell ref="J29:K29"/>
    <mergeCell ref="A29:A30"/>
    <mergeCell ref="B29:C29"/>
    <mergeCell ref="D29:E29"/>
    <mergeCell ref="F29:G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1"/>
  <sheetViews>
    <sheetView topLeftCell="A12" workbookViewId="0">
      <selection activeCell="L30" sqref="L30:L41"/>
    </sheetView>
  </sheetViews>
  <sheetFormatPr defaultRowHeight="15" x14ac:dyDescent="0.25"/>
  <cols>
    <col min="1" max="1" width="28.7109375" style="1" customWidth="1"/>
    <col min="2" max="10" width="19.140625" style="11" customWidth="1"/>
    <col min="11" max="11" width="19.140625" style="24" customWidth="1"/>
    <col min="12" max="16384" width="9.140625" style="1"/>
  </cols>
  <sheetData>
    <row r="1" spans="1:11" x14ac:dyDescent="0.25">
      <c r="A1" s="35" t="s">
        <v>13</v>
      </c>
      <c r="B1" s="32" t="s">
        <v>15</v>
      </c>
      <c r="C1" s="33"/>
      <c r="D1" s="32" t="s">
        <v>16</v>
      </c>
      <c r="E1" s="33"/>
      <c r="F1" s="32" t="s">
        <v>17</v>
      </c>
      <c r="G1" s="33"/>
      <c r="H1" s="32" t="s">
        <v>18</v>
      </c>
      <c r="I1" s="33"/>
      <c r="J1" s="34" t="s">
        <v>19</v>
      </c>
      <c r="K1" s="33"/>
    </row>
    <row r="2" spans="1:11" ht="15.75" thickBot="1" x14ac:dyDescent="0.3">
      <c r="A2" s="36"/>
      <c r="B2" s="2" t="s">
        <v>21</v>
      </c>
      <c r="C2" s="3" t="s">
        <v>14</v>
      </c>
      <c r="D2" s="2" t="s">
        <v>21</v>
      </c>
      <c r="E2" s="3" t="s">
        <v>14</v>
      </c>
      <c r="F2" s="2" t="s">
        <v>21</v>
      </c>
      <c r="G2" s="3" t="s">
        <v>14</v>
      </c>
      <c r="H2" s="2" t="s">
        <v>21</v>
      </c>
      <c r="I2" s="3" t="s">
        <v>14</v>
      </c>
      <c r="J2" s="4" t="s">
        <v>21</v>
      </c>
      <c r="K2" s="3" t="s">
        <v>14</v>
      </c>
    </row>
    <row r="3" spans="1:11" x14ac:dyDescent="0.25">
      <c r="A3" s="17" t="s">
        <v>0</v>
      </c>
      <c r="B3" s="19">
        <v>3691773.52</v>
      </c>
      <c r="C3" s="15">
        <v>714156.42</v>
      </c>
      <c r="D3" s="7">
        <v>2960637.93</v>
      </c>
      <c r="E3" s="6">
        <v>4862161</v>
      </c>
      <c r="F3" s="5">
        <v>386911.17</v>
      </c>
      <c r="G3" s="6">
        <v>1949604.11</v>
      </c>
      <c r="H3" s="5">
        <v>4150041.63</v>
      </c>
      <c r="I3" s="6">
        <v>2267374.77</v>
      </c>
      <c r="J3" s="7">
        <v>723095.89</v>
      </c>
      <c r="K3" s="22">
        <v>1599820.5</v>
      </c>
    </row>
    <row r="4" spans="1:11" x14ac:dyDescent="0.25">
      <c r="A4" s="17" t="s">
        <v>1</v>
      </c>
      <c r="B4" s="20">
        <v>3864335.79</v>
      </c>
      <c r="C4" s="6">
        <v>734768</v>
      </c>
      <c r="D4" s="7">
        <v>3556122.91</v>
      </c>
      <c r="E4" s="6">
        <v>4009038.79</v>
      </c>
      <c r="F4" s="5">
        <v>368972.37</v>
      </c>
      <c r="G4" s="6">
        <v>1700931.41</v>
      </c>
      <c r="H4" s="5">
        <v>5432524.8700000001</v>
      </c>
      <c r="I4" s="6">
        <v>2536239.14</v>
      </c>
      <c r="J4" s="7">
        <v>1129312.97</v>
      </c>
      <c r="K4" s="22">
        <v>1592076.57</v>
      </c>
    </row>
    <row r="5" spans="1:11" x14ac:dyDescent="0.25">
      <c r="A5" s="17" t="s">
        <v>2</v>
      </c>
      <c r="B5" s="20">
        <v>5730446.2699999996</v>
      </c>
      <c r="C5" s="6">
        <v>582733.5</v>
      </c>
      <c r="D5" s="7">
        <v>6863727.1200000001</v>
      </c>
      <c r="E5" s="6">
        <v>2404310.9300000002</v>
      </c>
      <c r="F5" s="5">
        <v>620712.9</v>
      </c>
      <c r="G5" s="6">
        <v>1548772.1</v>
      </c>
      <c r="H5" s="5">
        <v>7162518.8099999996</v>
      </c>
      <c r="I5" s="6">
        <v>2081750.27</v>
      </c>
      <c r="J5" s="7">
        <v>1318896.25</v>
      </c>
      <c r="K5" s="22">
        <v>1475082.04</v>
      </c>
    </row>
    <row r="6" spans="1:11" x14ac:dyDescent="0.25">
      <c r="A6" s="17" t="s">
        <v>6</v>
      </c>
      <c r="B6" s="5"/>
      <c r="C6" s="6"/>
      <c r="D6" s="7">
        <v>570072.5</v>
      </c>
      <c r="E6" s="6">
        <v>2860570.43</v>
      </c>
      <c r="F6" s="5">
        <v>1474599.12</v>
      </c>
      <c r="G6" s="6">
        <v>1343389.5</v>
      </c>
      <c r="H6" s="5">
        <v>199006.18</v>
      </c>
      <c r="I6" s="6">
        <v>1845781.78</v>
      </c>
      <c r="J6" s="7">
        <v>73245.75</v>
      </c>
      <c r="K6" s="22">
        <v>1452970.75</v>
      </c>
    </row>
    <row r="7" spans="1:11" x14ac:dyDescent="0.25">
      <c r="A7" s="17" t="s">
        <v>7</v>
      </c>
      <c r="B7" s="20">
        <v>192487.57</v>
      </c>
      <c r="C7" s="6">
        <v>647454</v>
      </c>
      <c r="D7" s="7">
        <v>359983.37</v>
      </c>
      <c r="E7" s="6">
        <v>2874482.9</v>
      </c>
      <c r="F7" s="5">
        <v>849404.7</v>
      </c>
      <c r="G7" s="6">
        <v>1408938</v>
      </c>
      <c r="H7" s="5">
        <v>119830.08</v>
      </c>
      <c r="I7" s="6">
        <v>1890861.45</v>
      </c>
      <c r="J7" s="7">
        <v>65896.479999999996</v>
      </c>
      <c r="K7" s="22">
        <v>1395001.88</v>
      </c>
    </row>
    <row r="8" spans="1:11" x14ac:dyDescent="0.25">
      <c r="A8" s="17" t="s">
        <v>3</v>
      </c>
      <c r="B8" s="20">
        <v>170607.92</v>
      </c>
      <c r="C8" s="6">
        <v>626369</v>
      </c>
      <c r="D8" s="7">
        <v>281574.64</v>
      </c>
      <c r="E8" s="6">
        <v>3095113.75</v>
      </c>
      <c r="F8" s="5">
        <v>888739.07</v>
      </c>
      <c r="G8" s="6">
        <v>1481005.43</v>
      </c>
      <c r="H8" s="5">
        <v>70117.149999999994</v>
      </c>
      <c r="I8" s="6">
        <v>2036508.13</v>
      </c>
      <c r="J8" s="7">
        <v>36586.39</v>
      </c>
      <c r="K8" s="22">
        <v>1237096.8899999999</v>
      </c>
    </row>
    <row r="9" spans="1:11" x14ac:dyDescent="0.25">
      <c r="A9" s="17" t="s">
        <v>8</v>
      </c>
      <c r="B9" s="20">
        <v>34164</v>
      </c>
      <c r="C9" s="6">
        <v>512648.44</v>
      </c>
      <c r="D9" s="7">
        <v>82482.759999999995</v>
      </c>
      <c r="E9" s="6">
        <v>2690879.15</v>
      </c>
      <c r="F9" s="5">
        <v>47272</v>
      </c>
      <c r="G9" s="6">
        <v>1380243.19</v>
      </c>
      <c r="H9" s="5">
        <v>274734.3</v>
      </c>
      <c r="I9" s="6">
        <v>1831896</v>
      </c>
      <c r="J9" s="7">
        <v>16669.47</v>
      </c>
      <c r="K9" s="22">
        <v>1321107</v>
      </c>
    </row>
    <row r="10" spans="1:11" x14ac:dyDescent="0.25">
      <c r="A10" s="17" t="s">
        <v>9</v>
      </c>
      <c r="B10" s="5"/>
      <c r="C10" s="6"/>
      <c r="D10" s="7">
        <v>259445</v>
      </c>
      <c r="E10" s="6">
        <v>2775637.5</v>
      </c>
      <c r="F10" s="5">
        <v>387725.49</v>
      </c>
      <c r="G10" s="6">
        <v>1467368.98</v>
      </c>
      <c r="H10" s="5">
        <v>129403.52</v>
      </c>
      <c r="I10" s="6">
        <v>1802235.87</v>
      </c>
      <c r="J10" s="7">
        <v>66994</v>
      </c>
      <c r="K10" s="22">
        <v>1316630.9099999999</v>
      </c>
    </row>
    <row r="11" spans="1:11" x14ac:dyDescent="0.25">
      <c r="A11" s="17" t="s">
        <v>10</v>
      </c>
      <c r="B11" s="20">
        <v>263279.5</v>
      </c>
      <c r="C11" s="6">
        <v>592783.67000000004</v>
      </c>
      <c r="D11" s="7">
        <v>381838.25</v>
      </c>
      <c r="E11" s="6">
        <v>2988664</v>
      </c>
      <c r="F11" s="5">
        <v>255248.64000000001</v>
      </c>
      <c r="G11" s="6">
        <v>1616269.35</v>
      </c>
      <c r="H11" s="5">
        <v>124667.98</v>
      </c>
      <c r="I11" s="6">
        <v>2130757.31</v>
      </c>
      <c r="J11" s="7">
        <v>61347.98</v>
      </c>
      <c r="K11" s="22">
        <v>1403015.91</v>
      </c>
    </row>
    <row r="12" spans="1:11" x14ac:dyDescent="0.25">
      <c r="A12" s="17" t="s">
        <v>4</v>
      </c>
      <c r="B12" s="20">
        <v>64522.06</v>
      </c>
      <c r="C12" s="6">
        <v>434085.5</v>
      </c>
      <c r="D12" s="7">
        <v>369023.91</v>
      </c>
      <c r="E12" s="6">
        <v>2768338</v>
      </c>
      <c r="F12" s="5">
        <v>107028</v>
      </c>
      <c r="G12" s="6">
        <v>1452900.94</v>
      </c>
      <c r="H12" s="5">
        <v>22136.44</v>
      </c>
      <c r="I12" s="6">
        <v>1968774.89</v>
      </c>
      <c r="J12" s="7">
        <v>24791.09</v>
      </c>
      <c r="K12" s="22">
        <v>1428212.53</v>
      </c>
    </row>
    <row r="13" spans="1:11" ht="15.75" thickBot="1" x14ac:dyDescent="0.3">
      <c r="A13" s="18" t="s">
        <v>5</v>
      </c>
      <c r="B13" s="21">
        <v>17689.5</v>
      </c>
      <c r="C13" s="9">
        <v>401079.08</v>
      </c>
      <c r="D13" s="10">
        <v>275855.87</v>
      </c>
      <c r="E13" s="9">
        <v>3366249.69</v>
      </c>
      <c r="F13" s="8">
        <v>11864.6</v>
      </c>
      <c r="G13" s="9">
        <v>1710223.5</v>
      </c>
      <c r="H13" s="8">
        <v>7664.24</v>
      </c>
      <c r="I13" s="9">
        <v>2235262.5299999998</v>
      </c>
      <c r="J13" s="10">
        <v>20504</v>
      </c>
      <c r="K13" s="23">
        <v>1649848</v>
      </c>
    </row>
    <row r="14" spans="1:11" ht="15.75" thickBot="1" x14ac:dyDescent="0.3"/>
    <row r="15" spans="1:11" x14ac:dyDescent="0.25">
      <c r="A15" s="37" t="s">
        <v>13</v>
      </c>
      <c r="B15" s="32" t="s">
        <v>15</v>
      </c>
      <c r="C15" s="33"/>
      <c r="D15" s="32" t="s">
        <v>16</v>
      </c>
      <c r="E15" s="33"/>
      <c r="F15" s="32" t="s">
        <v>17</v>
      </c>
      <c r="G15" s="33"/>
      <c r="H15" s="32" t="s">
        <v>18</v>
      </c>
      <c r="I15" s="33"/>
      <c r="J15" s="32" t="s">
        <v>19</v>
      </c>
      <c r="K15" s="33"/>
    </row>
    <row r="16" spans="1:11" ht="15.75" thickBot="1" x14ac:dyDescent="0.3">
      <c r="A16" s="38"/>
      <c r="B16" s="2" t="s">
        <v>21</v>
      </c>
      <c r="C16" s="3" t="s">
        <v>14</v>
      </c>
      <c r="D16" s="2" t="s">
        <v>21</v>
      </c>
      <c r="E16" s="3" t="s">
        <v>14</v>
      </c>
      <c r="F16" s="2" t="s">
        <v>21</v>
      </c>
      <c r="G16" s="3" t="s">
        <v>14</v>
      </c>
      <c r="H16" s="2" t="s">
        <v>21</v>
      </c>
      <c r="I16" s="3" t="s">
        <v>14</v>
      </c>
      <c r="J16" s="2" t="s">
        <v>21</v>
      </c>
      <c r="K16" s="3" t="s">
        <v>14</v>
      </c>
    </row>
    <row r="17" spans="1:12" x14ac:dyDescent="0.25">
      <c r="A17" s="17" t="s">
        <v>0</v>
      </c>
      <c r="B17" s="20">
        <f>B3/AVERAGE(B$3:B$13)</f>
        <v>2.3683253734801779</v>
      </c>
      <c r="C17" s="29">
        <f t="shared" ref="C17:K17" si="0">C3/AVERAGE(C$3:C$13)</f>
        <v>1.2251835100091093</v>
      </c>
      <c r="D17" s="20">
        <f>D3/AVERAGE(D$3:D$13)</f>
        <v>2.0404422181472657</v>
      </c>
      <c r="E17" s="29">
        <f t="shared" si="0"/>
        <v>1.5415213507901591</v>
      </c>
      <c r="F17" s="20">
        <f t="shared" si="0"/>
        <v>0.78837457940877509</v>
      </c>
      <c r="G17" s="29">
        <f t="shared" si="0"/>
        <v>1.2570978652710667</v>
      </c>
      <c r="H17" s="20">
        <f t="shared" si="0"/>
        <v>2.5801940531764016</v>
      </c>
      <c r="I17" s="29">
        <f t="shared" si="0"/>
        <v>1.1022510770631895</v>
      </c>
      <c r="J17" s="20">
        <f t="shared" si="0"/>
        <v>2.2485975854395259</v>
      </c>
      <c r="K17" s="29">
        <f t="shared" si="0"/>
        <v>1.1088259990762013</v>
      </c>
    </row>
    <row r="18" spans="1:12" x14ac:dyDescent="0.25">
      <c r="A18" s="17" t="s">
        <v>1</v>
      </c>
      <c r="B18" s="20">
        <f t="shared" ref="B18:K27" si="1">B4/AVERAGE(B$3:B$13)</f>
        <v>2.4790265311574604</v>
      </c>
      <c r="C18" s="29">
        <f t="shared" si="1"/>
        <v>1.2605440657977607</v>
      </c>
      <c r="D18" s="20">
        <f t="shared" si="1"/>
        <v>2.4508445443326159</v>
      </c>
      <c r="E18" s="29">
        <f t="shared" si="1"/>
        <v>1.2710436554714961</v>
      </c>
      <c r="F18" s="20">
        <f t="shared" si="1"/>
        <v>0.75182227748092401</v>
      </c>
      <c r="G18" s="29">
        <f t="shared" si="1"/>
        <v>1.0967545839260184</v>
      </c>
      <c r="H18" s="20">
        <f t="shared" si="1"/>
        <v>3.3775488568549386</v>
      </c>
      <c r="I18" s="29">
        <f t="shared" si="1"/>
        <v>1.2329555575652884</v>
      </c>
      <c r="J18" s="20">
        <f t="shared" si="1"/>
        <v>3.5118031407252772</v>
      </c>
      <c r="K18" s="29">
        <f t="shared" si="1"/>
        <v>1.1034587276110426</v>
      </c>
    </row>
    <row r="19" spans="1:12" x14ac:dyDescent="0.25">
      <c r="A19" s="17" t="s">
        <v>2</v>
      </c>
      <c r="B19" s="20">
        <f t="shared" si="1"/>
        <v>3.6761630227538555</v>
      </c>
      <c r="C19" s="29">
        <f t="shared" si="1"/>
        <v>0.99971862596977468</v>
      </c>
      <c r="D19" s="20">
        <f t="shared" si="1"/>
        <v>4.7304124721155425</v>
      </c>
      <c r="E19" s="29">
        <f t="shared" si="1"/>
        <v>0.76227353074757165</v>
      </c>
      <c r="F19" s="20">
        <f t="shared" si="1"/>
        <v>1.2647716308399706</v>
      </c>
      <c r="G19" s="29">
        <f t="shared" si="1"/>
        <v>0.99864279661443012</v>
      </c>
      <c r="H19" s="20">
        <f t="shared" si="1"/>
        <v>4.4531332663586118</v>
      </c>
      <c r="I19" s="29">
        <f t="shared" si="1"/>
        <v>1.0120124417209093</v>
      </c>
      <c r="J19" s="20">
        <f t="shared" si="1"/>
        <v>4.1013466736690276</v>
      </c>
      <c r="K19" s="29">
        <f t="shared" si="1"/>
        <v>1.0223705201442044</v>
      </c>
    </row>
    <row r="20" spans="1:12" x14ac:dyDescent="0.25">
      <c r="A20" s="17" t="s">
        <v>6</v>
      </c>
      <c r="B20" s="20"/>
      <c r="C20" s="29"/>
      <c r="D20" s="20">
        <f t="shared" si="1"/>
        <v>0.39288829769358424</v>
      </c>
      <c r="E20" s="29">
        <f t="shared" si="1"/>
        <v>0.9069280908805748</v>
      </c>
      <c r="F20" s="20">
        <f t="shared" si="1"/>
        <v>3.0046598577822139</v>
      </c>
      <c r="G20" s="29">
        <f t="shared" si="1"/>
        <v>0.86621281931825922</v>
      </c>
      <c r="H20" s="20">
        <f t="shared" si="1"/>
        <v>0.12372756901268785</v>
      </c>
      <c r="I20" s="29">
        <f t="shared" si="1"/>
        <v>0.89729981207677056</v>
      </c>
      <c r="J20" s="20">
        <f>J6/AVERAGE(J$3:J$13)</f>
        <v>0.22777092066407284</v>
      </c>
      <c r="K20" s="29">
        <f t="shared" si="1"/>
        <v>1.0070453175823459</v>
      </c>
    </row>
    <row r="21" spans="1:12" x14ac:dyDescent="0.25">
      <c r="A21" s="17" t="s">
        <v>7</v>
      </c>
      <c r="B21" s="20">
        <f t="shared" si="1"/>
        <v>0.12348352184684988</v>
      </c>
      <c r="C21" s="29">
        <f t="shared" si="1"/>
        <v>1.1107510092669024</v>
      </c>
      <c r="D21" s="20">
        <f t="shared" si="1"/>
        <v>0.24809695861017622</v>
      </c>
      <c r="E21" s="29">
        <f t="shared" si="1"/>
        <v>0.91133896282562699</v>
      </c>
      <c r="F21" s="20">
        <f t="shared" si="1"/>
        <v>1.7307566310642746</v>
      </c>
      <c r="G21" s="29">
        <f t="shared" si="1"/>
        <v>0.90847826131187526</v>
      </c>
      <c r="H21" s="20">
        <f t="shared" si="1"/>
        <v>7.4501628507194634E-2</v>
      </c>
      <c r="I21" s="29">
        <f t="shared" si="1"/>
        <v>0.91921463421759964</v>
      </c>
      <c r="J21" s="20">
        <f t="shared" si="1"/>
        <v>0.20491703502417086</v>
      </c>
      <c r="K21" s="29">
        <f t="shared" si="1"/>
        <v>0.96686744125617785</v>
      </c>
    </row>
    <row r="22" spans="1:12" x14ac:dyDescent="0.25">
      <c r="A22" s="17" t="s">
        <v>3</v>
      </c>
      <c r="B22" s="20">
        <f>B8/AVERAGE(B$3:B$13)</f>
        <v>0.10944741427493535</v>
      </c>
      <c r="C22" s="29">
        <f t="shared" si="1"/>
        <v>1.0745782695349793</v>
      </c>
      <c r="D22" s="20">
        <f t="shared" si="1"/>
        <v>0.19405844166011135</v>
      </c>
      <c r="E22" s="29">
        <f t="shared" si="1"/>
        <v>0.98128875797185544</v>
      </c>
      <c r="F22" s="20">
        <f t="shared" si="1"/>
        <v>1.8109047885988816</v>
      </c>
      <c r="G22" s="29">
        <f t="shared" si="1"/>
        <v>0.95494708641533277</v>
      </c>
      <c r="H22" s="20">
        <f t="shared" si="1"/>
        <v>4.35937442525553E-2</v>
      </c>
      <c r="I22" s="29">
        <f t="shared" si="1"/>
        <v>0.99001863716620686</v>
      </c>
      <c r="J22" s="20">
        <f t="shared" si="1"/>
        <v>0.11377200361897895</v>
      </c>
      <c r="K22" s="29">
        <f t="shared" si="1"/>
        <v>0.85742443918446565</v>
      </c>
    </row>
    <row r="23" spans="1:12" x14ac:dyDescent="0.25">
      <c r="A23" s="17" t="s">
        <v>8</v>
      </c>
      <c r="B23" s="20">
        <f t="shared" si="1"/>
        <v>2.1916693324019722E-2</v>
      </c>
      <c r="C23" s="29">
        <f t="shared" si="1"/>
        <v>0.87948297814069121</v>
      </c>
      <c r="D23" s="20">
        <f t="shared" si="1"/>
        <v>5.6846297910298181E-2</v>
      </c>
      <c r="E23" s="29">
        <f t="shared" si="1"/>
        <v>0.85312840568649917</v>
      </c>
      <c r="F23" s="20">
        <f t="shared" si="1"/>
        <v>9.6321962268010042E-2</v>
      </c>
      <c r="G23" s="29">
        <f t="shared" si="1"/>
        <v>0.88997594886272946</v>
      </c>
      <c r="H23" s="20">
        <f t="shared" si="1"/>
        <v>0.17080980632562509</v>
      </c>
      <c r="I23" s="29">
        <f>I9/AVERAGE(I$3:I$13)</f>
        <v>0.89054944325227203</v>
      </c>
      <c r="J23" s="20">
        <f t="shared" si="1"/>
        <v>5.183673494888294E-2</v>
      </c>
      <c r="K23" s="29">
        <f t="shared" si="1"/>
        <v>0.91565134286100425</v>
      </c>
    </row>
    <row r="24" spans="1:12" x14ac:dyDescent="0.25">
      <c r="A24" s="17" t="s">
        <v>9</v>
      </c>
      <c r="B24" s="20"/>
      <c r="C24" s="29"/>
      <c r="D24" s="20">
        <f t="shared" si="1"/>
        <v>0.17880691384887354</v>
      </c>
      <c r="E24" s="29">
        <f t="shared" si="1"/>
        <v>0.88000057347007221</v>
      </c>
      <c r="F24" s="20">
        <f t="shared" si="1"/>
        <v>0.79003384705799851</v>
      </c>
      <c r="G24" s="29">
        <f t="shared" si="1"/>
        <v>0.94615435147137761</v>
      </c>
      <c r="H24" s="20">
        <f t="shared" si="1"/>
        <v>8.0453697223295942E-2</v>
      </c>
      <c r="I24" s="29">
        <f t="shared" si="1"/>
        <v>0.87613060492395545</v>
      </c>
      <c r="J24" s="20">
        <f t="shared" si="1"/>
        <v>0.20832997216860905</v>
      </c>
      <c r="K24" s="29">
        <f t="shared" si="1"/>
        <v>0.91254899171210646</v>
      </c>
    </row>
    <row r="25" spans="1:12" x14ac:dyDescent="0.25">
      <c r="A25" s="17" t="s">
        <v>10</v>
      </c>
      <c r="B25" s="20">
        <f t="shared" si="1"/>
        <v>0.168897554736016</v>
      </c>
      <c r="C25" s="29">
        <f t="shared" si="1"/>
        <v>1.0169603705119414</v>
      </c>
      <c r="D25" s="20">
        <f t="shared" si="1"/>
        <v>0.26315912456187107</v>
      </c>
      <c r="E25" s="29">
        <f t="shared" si="1"/>
        <v>0.94753945135463835</v>
      </c>
      <c r="F25" s="20">
        <f t="shared" si="1"/>
        <v>0.52009751800306481</v>
      </c>
      <c r="G25" s="29">
        <f t="shared" si="1"/>
        <v>1.0421647857461966</v>
      </c>
      <c r="H25" s="20">
        <f t="shared" si="1"/>
        <v>7.750948286692598E-2</v>
      </c>
      <c r="I25" s="29">
        <f t="shared" si="1"/>
        <v>1.0358364973372991</v>
      </c>
      <c r="J25" s="20">
        <f t="shared" si="1"/>
        <v>0.19077265077470199</v>
      </c>
      <c r="K25" s="29">
        <f t="shared" si="1"/>
        <v>0.97242191741233197</v>
      </c>
    </row>
    <row r="26" spans="1:12" x14ac:dyDescent="0.25">
      <c r="A26" s="17" t="s">
        <v>4</v>
      </c>
      <c r="B26" s="20">
        <f t="shared" si="1"/>
        <v>4.1391821849139442E-2</v>
      </c>
      <c r="C26" s="29">
        <f t="shared" si="1"/>
        <v>0.74470295531903108</v>
      </c>
      <c r="D26" s="20">
        <f t="shared" si="1"/>
        <v>0.25432760887103034</v>
      </c>
      <c r="E26" s="29">
        <f t="shared" si="1"/>
        <v>0.8776863072209512</v>
      </c>
      <c r="F26" s="20">
        <f t="shared" si="1"/>
        <v>0.21808146424142366</v>
      </c>
      <c r="G26" s="29">
        <f t="shared" si="1"/>
        <v>0.93682541022357912</v>
      </c>
      <c r="H26" s="20">
        <f t="shared" si="1"/>
        <v>1.3762828409626393E-2</v>
      </c>
      <c r="I26" s="29">
        <f t="shared" si="1"/>
        <v>0.95709111334843955</v>
      </c>
      <c r="J26" s="20">
        <f t="shared" si="1"/>
        <v>7.7092382746656155E-2</v>
      </c>
      <c r="K26" s="29">
        <f t="shared" si="1"/>
        <v>0.98988554370343373</v>
      </c>
    </row>
    <row r="27" spans="1:12" ht="15.75" thickBot="1" x14ac:dyDescent="0.3">
      <c r="A27" s="18" t="s">
        <v>5</v>
      </c>
      <c r="B27" s="21">
        <f t="shared" si="1"/>
        <v>1.1348066577544986E-2</v>
      </c>
      <c r="C27" s="30">
        <f t="shared" si="1"/>
        <v>0.68807821544980918</v>
      </c>
      <c r="D27" s="21">
        <f t="shared" si="1"/>
        <v>0.19011712224863098</v>
      </c>
      <c r="E27" s="30">
        <f>E13/AVERAGE(E$3:E$13)</f>
        <v>1.0672509135805568</v>
      </c>
      <c r="F27" s="21">
        <f t="shared" si="1"/>
        <v>2.4175443254464208E-2</v>
      </c>
      <c r="G27" s="30">
        <f t="shared" si="1"/>
        <v>1.1027460908391356</v>
      </c>
      <c r="H27" s="21">
        <f t="shared" si="1"/>
        <v>4.7650670121390341E-3</v>
      </c>
      <c r="I27" s="30">
        <f t="shared" si="1"/>
        <v>1.0866401813280693</v>
      </c>
      <c r="J27" s="21">
        <f t="shared" si="1"/>
        <v>6.3760900220096728E-2</v>
      </c>
      <c r="K27" s="30">
        <f t="shared" si="1"/>
        <v>1.1434997594566845</v>
      </c>
    </row>
    <row r="28" spans="1:12" ht="15.75" thickBot="1" x14ac:dyDescent="0.3"/>
    <row r="29" spans="1:12" x14ac:dyDescent="0.25">
      <c r="A29" s="35" t="s">
        <v>13</v>
      </c>
      <c r="B29" s="32" t="s">
        <v>15</v>
      </c>
      <c r="C29" s="33"/>
      <c r="D29" s="32" t="s">
        <v>16</v>
      </c>
      <c r="E29" s="33"/>
      <c r="F29" s="32" t="s">
        <v>17</v>
      </c>
      <c r="G29" s="33"/>
      <c r="H29" s="32" t="s">
        <v>18</v>
      </c>
      <c r="I29" s="33"/>
      <c r="J29" s="34" t="s">
        <v>19</v>
      </c>
      <c r="K29" s="33"/>
    </row>
    <row r="30" spans="1:12" ht="15.75" thickBot="1" x14ac:dyDescent="0.3">
      <c r="A30" s="36"/>
      <c r="B30" s="2" t="s">
        <v>21</v>
      </c>
      <c r="C30" s="3" t="s">
        <v>14</v>
      </c>
      <c r="D30" s="2" t="s">
        <v>21</v>
      </c>
      <c r="E30" s="3" t="s">
        <v>14</v>
      </c>
      <c r="F30" s="2" t="s">
        <v>21</v>
      </c>
      <c r="G30" s="3" t="s">
        <v>14</v>
      </c>
      <c r="H30" s="2" t="s">
        <v>21</v>
      </c>
      <c r="I30" s="3" t="s">
        <v>14</v>
      </c>
      <c r="J30" s="2" t="s">
        <v>21</v>
      </c>
      <c r="K30" s="3" t="s">
        <v>14</v>
      </c>
      <c r="L30" s="1" t="s">
        <v>20</v>
      </c>
    </row>
    <row r="31" spans="1:12" x14ac:dyDescent="0.25">
      <c r="A31" s="17" t="s">
        <v>0</v>
      </c>
      <c r="B31" s="19">
        <f>B17/$C17</f>
        <v>1.9330372586083608</v>
      </c>
      <c r="C31" s="16"/>
      <c r="D31" s="19">
        <f>D17/$E17</f>
        <v>1.323654853759481</v>
      </c>
      <c r="E31" s="16"/>
      <c r="F31" s="19">
        <f>F17/$G17</f>
        <v>0.62713858736748285</v>
      </c>
      <c r="G31" s="16"/>
      <c r="H31" s="19">
        <f>H17/$I17</f>
        <v>2.3408405823934477</v>
      </c>
      <c r="I31" s="16"/>
      <c r="J31" s="19">
        <f>J17/$K17</f>
        <v>2.0279084250485697</v>
      </c>
      <c r="K31" s="31"/>
      <c r="L31" s="1">
        <f>AVERAGE(B31,D31,F31,H31,J31)</f>
        <v>1.6505159414354686</v>
      </c>
    </row>
    <row r="32" spans="1:12" x14ac:dyDescent="0.25">
      <c r="A32" s="17" t="s">
        <v>1</v>
      </c>
      <c r="B32" s="20">
        <f t="shared" ref="B32:B41" si="2">B18/$C18</f>
        <v>1.9666321855940503</v>
      </c>
      <c r="C32" s="7"/>
      <c r="D32" s="20">
        <f t="shared" ref="D32:D41" si="3">D18/$E18</f>
        <v>1.9282142936494737</v>
      </c>
      <c r="E32" s="7"/>
      <c r="F32" s="20">
        <f t="shared" ref="F32:F41" si="4">F18/$G18</f>
        <v>0.6854972739568127</v>
      </c>
      <c r="G32" s="7"/>
      <c r="H32" s="20">
        <f t="shared" ref="H32:H41" si="5">H18/$I18</f>
        <v>2.7393922158269586</v>
      </c>
      <c r="I32" s="7"/>
      <c r="J32" s="20">
        <f t="shared" ref="J32:J41" si="6">J18/$K18</f>
        <v>3.1825414515758403</v>
      </c>
      <c r="K32" s="22"/>
      <c r="L32" s="1">
        <f t="shared" ref="L32:L41" si="7">AVERAGE(B32,D32,F32,H32,J32)</f>
        <v>2.1004554841206273</v>
      </c>
    </row>
    <row r="33" spans="1:12" x14ac:dyDescent="0.25">
      <c r="A33" s="17" t="s">
        <v>2</v>
      </c>
      <c r="B33" s="20">
        <f t="shared" si="2"/>
        <v>3.6771976906880197</v>
      </c>
      <c r="C33" s="7"/>
      <c r="D33" s="20">
        <f t="shared" si="3"/>
        <v>6.2056627723598972</v>
      </c>
      <c r="E33" s="7"/>
      <c r="F33" s="20">
        <f t="shared" si="4"/>
        <v>1.2664905160561541</v>
      </c>
      <c r="G33" s="7"/>
      <c r="H33" s="20">
        <f t="shared" si="5"/>
        <v>4.4002752167613046</v>
      </c>
      <c r="I33" s="7"/>
      <c r="J33" s="20">
        <f t="shared" si="6"/>
        <v>4.0116049835734078</v>
      </c>
      <c r="K33" s="22"/>
      <c r="L33" s="1">
        <f t="shared" si="7"/>
        <v>3.912246235887757</v>
      </c>
    </row>
    <row r="34" spans="1:12" x14ac:dyDescent="0.25">
      <c r="A34" s="17" t="s">
        <v>6</v>
      </c>
      <c r="B34" s="20" t="e">
        <f t="shared" si="2"/>
        <v>#DIV/0!</v>
      </c>
      <c r="C34" s="7"/>
      <c r="D34" s="20">
        <f t="shared" si="3"/>
        <v>0.43320777208710382</v>
      </c>
      <c r="E34" s="7"/>
      <c r="F34" s="20">
        <f t="shared" si="4"/>
        <v>3.4687316913030561</v>
      </c>
      <c r="G34" s="7"/>
      <c r="H34" s="20">
        <f>H20/$I20</f>
        <v>0.13788877178779799</v>
      </c>
      <c r="I34" s="7"/>
      <c r="J34" s="20">
        <f t="shared" si="6"/>
        <v>0.22617742884788106</v>
      </c>
      <c r="K34" s="22"/>
      <c r="L34" s="1">
        <f>AVERAGE(D34,F34,H34,J34)</f>
        <v>1.0665014160064596</v>
      </c>
    </row>
    <row r="35" spans="1:12" x14ac:dyDescent="0.25">
      <c r="A35" s="17" t="s">
        <v>7</v>
      </c>
      <c r="B35" s="20">
        <f t="shared" si="2"/>
        <v>0.11117119932067333</v>
      </c>
      <c r="C35" s="7"/>
      <c r="D35" s="20">
        <f t="shared" si="3"/>
        <v>0.27223345948136135</v>
      </c>
      <c r="E35" s="7"/>
      <c r="F35" s="20">
        <f>F21/$G21</f>
        <v>1.9051161758840545</v>
      </c>
      <c r="G35" s="7"/>
      <c r="H35" s="20">
        <f t="shared" si="5"/>
        <v>8.1049219337774772E-2</v>
      </c>
      <c r="I35" s="7"/>
      <c r="J35" s="20">
        <f t="shared" si="6"/>
        <v>0.21193912038028462</v>
      </c>
      <c r="K35" s="22"/>
      <c r="L35" s="1">
        <f t="shared" si="7"/>
        <v>0.5163018348808297</v>
      </c>
    </row>
    <row r="36" spans="1:12" x14ac:dyDescent="0.25">
      <c r="A36" s="17" t="s">
        <v>3</v>
      </c>
      <c r="B36" s="20">
        <f t="shared" si="2"/>
        <v>0.10185150526289574</v>
      </c>
      <c r="C36" s="7"/>
      <c r="D36" s="20">
        <f t="shared" si="3"/>
        <v>0.19775875356117875</v>
      </c>
      <c r="E36" s="7"/>
      <c r="F36" s="20">
        <f t="shared" si="4"/>
        <v>1.8963404510679551</v>
      </c>
      <c r="G36" s="7"/>
      <c r="H36" s="20">
        <f t="shared" si="5"/>
        <v>4.4033256159031954E-2</v>
      </c>
      <c r="I36" s="7"/>
      <c r="J36" s="20">
        <f t="shared" si="6"/>
        <v>0.13269041377825963</v>
      </c>
      <c r="K36" s="22"/>
      <c r="L36" s="1">
        <f t="shared" si="7"/>
        <v>0.47453487596586419</v>
      </c>
    </row>
    <row r="37" spans="1:12" x14ac:dyDescent="0.25">
      <c r="A37" s="17" t="s">
        <v>8</v>
      </c>
      <c r="B37" s="20">
        <f t="shared" si="2"/>
        <v>2.491997442674064E-2</v>
      </c>
      <c r="C37" s="7"/>
      <c r="D37" s="20">
        <f t="shared" si="3"/>
        <v>6.6632757192693459E-2</v>
      </c>
      <c r="E37" s="7"/>
      <c r="F37" s="20">
        <f t="shared" si="4"/>
        <v>0.10822984867298567</v>
      </c>
      <c r="G37" s="7"/>
      <c r="H37" s="20">
        <f t="shared" si="5"/>
        <v>0.1918027209155625</v>
      </c>
      <c r="I37" s="7"/>
      <c r="J37" s="20">
        <f t="shared" si="6"/>
        <v>5.6611870176388468E-2</v>
      </c>
      <c r="K37" s="22"/>
      <c r="L37" s="1">
        <f t="shared" si="7"/>
        <v>8.9639434276874153E-2</v>
      </c>
    </row>
    <row r="38" spans="1:12" x14ac:dyDescent="0.25">
      <c r="A38" s="17" t="s">
        <v>9</v>
      </c>
      <c r="B38" s="20" t="e">
        <f t="shared" si="2"/>
        <v>#DIV/0!</v>
      </c>
      <c r="C38" s="7"/>
      <c r="D38" s="20">
        <f t="shared" si="3"/>
        <v>0.20318954241562726</v>
      </c>
      <c r="E38" s="7"/>
      <c r="F38" s="20">
        <f t="shared" si="4"/>
        <v>0.83499467695667839</v>
      </c>
      <c r="G38" s="7"/>
      <c r="H38" s="20">
        <f t="shared" si="5"/>
        <v>9.1828429198953732E-2</v>
      </c>
      <c r="I38" s="7"/>
      <c r="J38" s="20">
        <f t="shared" si="6"/>
        <v>0.22829456178319199</v>
      </c>
      <c r="K38" s="22"/>
      <c r="L38" s="1">
        <f>AVERAGE(D38,F38,H38,J38)</f>
        <v>0.33957680258861284</v>
      </c>
    </row>
    <row r="39" spans="1:12" x14ac:dyDescent="0.25">
      <c r="A39" s="17" t="s">
        <v>10</v>
      </c>
      <c r="B39" s="20">
        <f t="shared" si="2"/>
        <v>0.16608076345294789</v>
      </c>
      <c r="C39" s="7"/>
      <c r="D39" s="20">
        <f t="shared" si="3"/>
        <v>0.27772893697001089</v>
      </c>
      <c r="E39" s="7"/>
      <c r="F39" s="20">
        <f>F25/$G25</f>
        <v>0.49905497203177102</v>
      </c>
      <c r="G39" s="7"/>
      <c r="H39" s="20">
        <f t="shared" si="5"/>
        <v>7.4827912577101044E-2</v>
      </c>
      <c r="I39" s="7"/>
      <c r="J39" s="20">
        <f t="shared" si="6"/>
        <v>0.19618300180065712</v>
      </c>
      <c r="K39" s="22"/>
      <c r="L39" s="1">
        <f t="shared" si="7"/>
        <v>0.24277511736649759</v>
      </c>
    </row>
    <row r="40" spans="1:12" x14ac:dyDescent="0.25">
      <c r="A40" s="17" t="s">
        <v>4</v>
      </c>
      <c r="B40" s="20">
        <f t="shared" si="2"/>
        <v>5.5581653803706429E-2</v>
      </c>
      <c r="C40" s="7"/>
      <c r="D40" s="20">
        <f t="shared" si="3"/>
        <v>0.28977051000865756</v>
      </c>
      <c r="E40" s="7"/>
      <c r="F40" s="20">
        <f t="shared" si="4"/>
        <v>0.23278773383119186</v>
      </c>
      <c r="G40" s="7"/>
      <c r="H40" s="20">
        <f t="shared" si="5"/>
        <v>1.4379851842398086E-2</v>
      </c>
      <c r="I40" s="7"/>
      <c r="J40" s="20">
        <f>J26/$K26</f>
        <v>7.7880097590103572E-2</v>
      </c>
      <c r="K40" s="22"/>
      <c r="L40" s="1">
        <f t="shared" si="7"/>
        <v>0.13407996941521153</v>
      </c>
    </row>
    <row r="41" spans="1:12" ht="15.75" thickBot="1" x14ac:dyDescent="0.3">
      <c r="A41" s="18" t="s">
        <v>5</v>
      </c>
      <c r="B41" s="21">
        <f t="shared" si="2"/>
        <v>1.649240787273951E-2</v>
      </c>
      <c r="C41" s="10"/>
      <c r="D41" s="21">
        <f t="shared" si="3"/>
        <v>0.17813723073874024</v>
      </c>
      <c r="E41" s="10"/>
      <c r="F41" s="21">
        <f t="shared" si="4"/>
        <v>2.1922946229687275E-2</v>
      </c>
      <c r="G41" s="10"/>
      <c r="H41" s="21">
        <f t="shared" si="5"/>
        <v>4.3851378717794766E-3</v>
      </c>
      <c r="I41" s="10"/>
      <c r="J41" s="21">
        <f t="shared" si="6"/>
        <v>5.5759434746529106E-2</v>
      </c>
      <c r="K41" s="23"/>
      <c r="L41" s="1">
        <f t="shared" si="7"/>
        <v>5.5339431491895116E-2</v>
      </c>
    </row>
  </sheetData>
  <mergeCells count="18">
    <mergeCell ref="J15:K15"/>
    <mergeCell ref="A1:A2"/>
    <mergeCell ref="B1:C1"/>
    <mergeCell ref="D1:E1"/>
    <mergeCell ref="F1:G1"/>
    <mergeCell ref="H1:I1"/>
    <mergeCell ref="J1:K1"/>
    <mergeCell ref="A15:A16"/>
    <mergeCell ref="B15:C15"/>
    <mergeCell ref="D15:E15"/>
    <mergeCell ref="F15:G15"/>
    <mergeCell ref="H15:I15"/>
    <mergeCell ref="H29:I29"/>
    <mergeCell ref="J29:K29"/>
    <mergeCell ref="A29:A30"/>
    <mergeCell ref="B29:C29"/>
    <mergeCell ref="D29:E29"/>
    <mergeCell ref="F29:G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1"/>
  <sheetViews>
    <sheetView workbookViewId="0">
      <selection activeCell="A29" sqref="A29:K30"/>
    </sheetView>
  </sheetViews>
  <sheetFormatPr defaultRowHeight="15" x14ac:dyDescent="0.25"/>
  <cols>
    <col min="1" max="1" width="28.7109375" style="1" customWidth="1"/>
    <col min="2" max="10" width="19.140625" style="11" customWidth="1"/>
    <col min="11" max="11" width="19.140625" style="24" customWidth="1"/>
    <col min="12" max="16384" width="9.140625" style="1"/>
  </cols>
  <sheetData>
    <row r="1" spans="1:11" x14ac:dyDescent="0.25">
      <c r="A1" s="35" t="s">
        <v>13</v>
      </c>
      <c r="B1" s="32" t="s">
        <v>15</v>
      </c>
      <c r="C1" s="33"/>
      <c r="D1" s="32" t="s">
        <v>16</v>
      </c>
      <c r="E1" s="33"/>
      <c r="F1" s="32" t="s">
        <v>17</v>
      </c>
      <c r="G1" s="33"/>
      <c r="H1" s="32" t="s">
        <v>18</v>
      </c>
      <c r="I1" s="33"/>
      <c r="J1" s="34" t="s">
        <v>19</v>
      </c>
      <c r="K1" s="33"/>
    </row>
    <row r="2" spans="1:11" ht="15.75" thickBot="1" x14ac:dyDescent="0.3">
      <c r="A2" s="36"/>
      <c r="B2" s="12" t="s">
        <v>11</v>
      </c>
      <c r="C2" s="13" t="s">
        <v>14</v>
      </c>
      <c r="D2" s="2" t="s">
        <v>11</v>
      </c>
      <c r="E2" s="3" t="s">
        <v>14</v>
      </c>
      <c r="F2" s="2" t="s">
        <v>11</v>
      </c>
      <c r="G2" s="3" t="s">
        <v>14</v>
      </c>
      <c r="H2" s="2" t="s">
        <v>11</v>
      </c>
      <c r="I2" s="3" t="s">
        <v>14</v>
      </c>
      <c r="J2" s="4" t="s">
        <v>11</v>
      </c>
      <c r="K2" s="3" t="s">
        <v>14</v>
      </c>
    </row>
    <row r="3" spans="1:11" x14ac:dyDescent="0.25">
      <c r="A3" s="17" t="s">
        <v>0</v>
      </c>
      <c r="B3" s="19">
        <v>3762897.67</v>
      </c>
      <c r="C3" s="15">
        <v>714156.42</v>
      </c>
      <c r="D3" s="7">
        <v>701374.45</v>
      </c>
      <c r="E3" s="6">
        <v>4862161</v>
      </c>
      <c r="F3" s="5">
        <v>183821.61</v>
      </c>
      <c r="G3" s="6">
        <v>1949604.11</v>
      </c>
      <c r="H3" s="5">
        <v>461881.08</v>
      </c>
      <c r="I3" s="6">
        <v>2267374.77</v>
      </c>
      <c r="J3" s="7">
        <v>1158981.75</v>
      </c>
      <c r="K3" s="22">
        <v>1599820.5</v>
      </c>
    </row>
    <row r="4" spans="1:11" x14ac:dyDescent="0.25">
      <c r="A4" s="17" t="s">
        <v>1</v>
      </c>
      <c r="B4" s="20">
        <v>6149746</v>
      </c>
      <c r="C4" s="6">
        <v>734768</v>
      </c>
      <c r="D4" s="7">
        <v>956309.91</v>
      </c>
      <c r="E4" s="6">
        <v>4009038.79</v>
      </c>
      <c r="F4" s="5">
        <v>233773.62</v>
      </c>
      <c r="G4" s="6">
        <v>1700931.41</v>
      </c>
      <c r="H4" s="5">
        <v>515436.1</v>
      </c>
      <c r="I4" s="6">
        <v>2536239.14</v>
      </c>
      <c r="J4" s="7">
        <v>1225040.3500000001</v>
      </c>
      <c r="K4" s="22">
        <v>1592076.57</v>
      </c>
    </row>
    <row r="5" spans="1:11" x14ac:dyDescent="0.25">
      <c r="A5" s="17" t="s">
        <v>2</v>
      </c>
      <c r="B5" s="20">
        <v>6079888.3099999996</v>
      </c>
      <c r="C5" s="6">
        <v>582733.5</v>
      </c>
      <c r="D5" s="7">
        <v>1137440.43</v>
      </c>
      <c r="E5" s="6">
        <v>2404310.9300000002</v>
      </c>
      <c r="F5" s="5">
        <v>205554.29</v>
      </c>
      <c r="G5" s="6">
        <v>1548772.1</v>
      </c>
      <c r="H5" s="5">
        <v>666041.56999999995</v>
      </c>
      <c r="I5" s="6">
        <v>2081750.27</v>
      </c>
      <c r="J5" s="7">
        <v>1506498.39</v>
      </c>
      <c r="K5" s="22">
        <v>1475082.04</v>
      </c>
    </row>
    <row r="6" spans="1:11" x14ac:dyDescent="0.25">
      <c r="A6" s="17" t="s">
        <v>6</v>
      </c>
      <c r="B6" s="5"/>
      <c r="C6" s="6"/>
      <c r="D6" s="7">
        <v>1992880.91</v>
      </c>
      <c r="E6" s="6">
        <v>2860570.43</v>
      </c>
      <c r="F6" s="5">
        <v>210780.99</v>
      </c>
      <c r="G6" s="6">
        <v>1343389.5</v>
      </c>
      <c r="H6" s="5">
        <v>652964.79</v>
      </c>
      <c r="I6" s="6">
        <v>1845781.78</v>
      </c>
      <c r="J6" s="7">
        <v>2534864.04</v>
      </c>
      <c r="K6" s="22">
        <v>1452970.75</v>
      </c>
    </row>
    <row r="7" spans="1:11" x14ac:dyDescent="0.25">
      <c r="A7" s="17" t="s">
        <v>7</v>
      </c>
      <c r="B7" s="20">
        <v>3121110</v>
      </c>
      <c r="C7" s="6">
        <v>647454</v>
      </c>
      <c r="D7" s="7">
        <v>1959875.35</v>
      </c>
      <c r="E7" s="6">
        <v>2874482.9</v>
      </c>
      <c r="F7" s="5">
        <v>500258</v>
      </c>
      <c r="G7" s="6">
        <v>1408938</v>
      </c>
      <c r="H7" s="5">
        <v>683105.73</v>
      </c>
      <c r="I7" s="6">
        <v>1890861.45</v>
      </c>
      <c r="J7" s="7">
        <v>2378756.73</v>
      </c>
      <c r="K7" s="22">
        <v>1395001.88</v>
      </c>
    </row>
    <row r="8" spans="1:11" x14ac:dyDescent="0.25">
      <c r="A8" s="17" t="s">
        <v>3</v>
      </c>
      <c r="B8" s="20">
        <v>10015518.25</v>
      </c>
      <c r="C8" s="6">
        <v>626369</v>
      </c>
      <c r="D8" s="7">
        <v>2015989.04</v>
      </c>
      <c r="E8" s="6">
        <v>3095113.75</v>
      </c>
      <c r="F8" s="5">
        <v>240920.05</v>
      </c>
      <c r="G8" s="6">
        <v>1481005.43</v>
      </c>
      <c r="H8" s="5">
        <v>789136.78</v>
      </c>
      <c r="I8" s="6">
        <v>2036508.13</v>
      </c>
      <c r="J8" s="7">
        <v>2556863.4</v>
      </c>
      <c r="K8" s="22">
        <v>1237096.8899999999</v>
      </c>
    </row>
    <row r="9" spans="1:11" x14ac:dyDescent="0.25">
      <c r="A9" s="17" t="s">
        <v>8</v>
      </c>
      <c r="B9" s="20">
        <v>3170281.82</v>
      </c>
      <c r="C9" s="6">
        <v>512648.44</v>
      </c>
      <c r="D9" s="7">
        <v>1260164.1499999999</v>
      </c>
      <c r="E9" s="6">
        <v>2690879.15</v>
      </c>
      <c r="F9" s="5">
        <v>340674.73</v>
      </c>
      <c r="G9" s="6">
        <v>1380243.19</v>
      </c>
      <c r="H9" s="5">
        <v>644645.98</v>
      </c>
      <c r="I9" s="6">
        <v>1831896</v>
      </c>
      <c r="J9" s="7">
        <v>2032140.79</v>
      </c>
      <c r="K9" s="22">
        <v>1321107</v>
      </c>
    </row>
    <row r="10" spans="1:11" x14ac:dyDescent="0.25">
      <c r="A10" s="17" t="s">
        <v>9</v>
      </c>
      <c r="B10" s="5"/>
      <c r="C10" s="6"/>
      <c r="D10" s="7">
        <v>1163780.8799999999</v>
      </c>
      <c r="E10" s="6">
        <v>2775637.5</v>
      </c>
      <c r="F10" s="5">
        <v>417395.57</v>
      </c>
      <c r="G10" s="6">
        <v>1467368.98</v>
      </c>
      <c r="H10" s="5">
        <v>913994.98</v>
      </c>
      <c r="I10" s="6">
        <v>1802235.87</v>
      </c>
      <c r="J10" s="7">
        <v>2722199.56</v>
      </c>
      <c r="K10" s="22">
        <v>1316630.9099999999</v>
      </c>
    </row>
    <row r="11" spans="1:11" x14ac:dyDescent="0.25">
      <c r="A11" s="17" t="s">
        <v>10</v>
      </c>
      <c r="B11" s="20">
        <v>11315604.48</v>
      </c>
      <c r="C11" s="6">
        <v>592783.67000000004</v>
      </c>
      <c r="D11" s="7">
        <v>2388491.0699999998</v>
      </c>
      <c r="E11" s="6">
        <v>2988664</v>
      </c>
      <c r="F11" s="5">
        <v>387257.08</v>
      </c>
      <c r="G11" s="6">
        <v>1616269.35</v>
      </c>
      <c r="H11" s="5">
        <v>1098758.6100000001</v>
      </c>
      <c r="I11" s="6">
        <v>2130757.31</v>
      </c>
      <c r="J11" s="7">
        <v>2640121.5</v>
      </c>
      <c r="K11" s="22">
        <v>1403015.91</v>
      </c>
    </row>
    <row r="12" spans="1:11" x14ac:dyDescent="0.25">
      <c r="A12" s="17" t="s">
        <v>4</v>
      </c>
      <c r="B12" s="20">
        <v>5989738.8600000003</v>
      </c>
      <c r="C12" s="6">
        <v>434085.5</v>
      </c>
      <c r="D12" s="7">
        <v>3861990.07</v>
      </c>
      <c r="E12" s="6">
        <v>2768338</v>
      </c>
      <c r="F12" s="5">
        <v>395890.43</v>
      </c>
      <c r="G12" s="6">
        <v>1452900.94</v>
      </c>
      <c r="H12" s="5">
        <v>657426.75</v>
      </c>
      <c r="I12" s="6">
        <v>1968774.89</v>
      </c>
      <c r="J12" s="7">
        <v>2102607</v>
      </c>
      <c r="K12" s="22">
        <v>1428212.53</v>
      </c>
    </row>
    <row r="13" spans="1:11" ht="15.75" thickBot="1" x14ac:dyDescent="0.3">
      <c r="A13" s="18" t="s">
        <v>5</v>
      </c>
      <c r="B13" s="21">
        <v>6040986</v>
      </c>
      <c r="C13" s="9">
        <v>401079.08</v>
      </c>
      <c r="D13" s="10">
        <v>2838388.47</v>
      </c>
      <c r="E13" s="9">
        <v>3366249.69</v>
      </c>
      <c r="F13" s="8">
        <v>321020.63</v>
      </c>
      <c r="G13" s="9">
        <v>1710223.5</v>
      </c>
      <c r="H13" s="8">
        <v>485165.69</v>
      </c>
      <c r="I13" s="9">
        <v>2235262.5299999998</v>
      </c>
      <c r="J13" s="10">
        <v>1533175.74</v>
      </c>
      <c r="K13" s="23">
        <v>1649848</v>
      </c>
    </row>
    <row r="14" spans="1:11" ht="15.75" thickBot="1" x14ac:dyDescent="0.3"/>
    <row r="15" spans="1:11" x14ac:dyDescent="0.25">
      <c r="A15" s="37" t="s">
        <v>13</v>
      </c>
      <c r="B15" s="32" t="s">
        <v>15</v>
      </c>
      <c r="C15" s="33"/>
      <c r="D15" s="32" t="s">
        <v>16</v>
      </c>
      <c r="E15" s="33"/>
      <c r="F15" s="32" t="s">
        <v>17</v>
      </c>
      <c r="G15" s="33"/>
      <c r="H15" s="32" t="s">
        <v>18</v>
      </c>
      <c r="I15" s="33"/>
      <c r="J15" s="32" t="s">
        <v>19</v>
      </c>
      <c r="K15" s="33"/>
    </row>
    <row r="16" spans="1:11" ht="15.75" thickBot="1" x14ac:dyDescent="0.3">
      <c r="A16" s="38"/>
      <c r="B16" s="2" t="s">
        <v>11</v>
      </c>
      <c r="C16" s="3" t="s">
        <v>14</v>
      </c>
      <c r="D16" s="2" t="s">
        <v>11</v>
      </c>
      <c r="E16" s="3" t="s">
        <v>14</v>
      </c>
      <c r="F16" s="2" t="s">
        <v>11</v>
      </c>
      <c r="G16" s="3" t="s">
        <v>14</v>
      </c>
      <c r="H16" s="2" t="s">
        <v>11</v>
      </c>
      <c r="I16" s="3" t="s">
        <v>14</v>
      </c>
      <c r="J16" s="2" t="s">
        <v>11</v>
      </c>
      <c r="K16" s="3" t="s">
        <v>14</v>
      </c>
    </row>
    <row r="17" spans="1:11" x14ac:dyDescent="0.25">
      <c r="A17" s="17" t="s">
        <v>0</v>
      </c>
      <c r="B17" s="20">
        <f>B3/AVERAGE(B$3:B$13)</f>
        <v>0.60860112429110846</v>
      </c>
      <c r="C17" s="29">
        <f t="shared" ref="C17:K17" si="0">C3/AVERAGE(C$3:C$13)</f>
        <v>1.2251835100091093</v>
      </c>
      <c r="D17" s="20">
        <f>D3/AVERAGE(D$3:D$13)</f>
        <v>0.38049212939555327</v>
      </c>
      <c r="E17" s="29">
        <f t="shared" si="0"/>
        <v>1.5415213507901591</v>
      </c>
      <c r="F17" s="20">
        <f t="shared" si="0"/>
        <v>0.58825533471017033</v>
      </c>
      <c r="G17" s="29">
        <f t="shared" si="0"/>
        <v>1.2570978652710667</v>
      </c>
      <c r="H17" s="20">
        <f t="shared" si="0"/>
        <v>0.67128927858155318</v>
      </c>
      <c r="I17" s="29">
        <f t="shared" si="0"/>
        <v>1.1022510770631895</v>
      </c>
      <c r="J17" s="20">
        <f t="shared" si="0"/>
        <v>0.56936525102546487</v>
      </c>
      <c r="K17" s="29">
        <f t="shared" si="0"/>
        <v>1.1088259990762013</v>
      </c>
    </row>
    <row r="18" spans="1:11" x14ac:dyDescent="0.25">
      <c r="A18" s="17" t="s">
        <v>1</v>
      </c>
      <c r="B18" s="20">
        <f t="shared" ref="B18:K27" si="1">B4/AVERAGE(B$3:B$13)</f>
        <v>0.99464366505208401</v>
      </c>
      <c r="C18" s="29">
        <f t="shared" si="1"/>
        <v>1.2605440657977607</v>
      </c>
      <c r="D18" s="20">
        <f t="shared" si="1"/>
        <v>0.51879334072971994</v>
      </c>
      <c r="E18" s="29">
        <f t="shared" si="1"/>
        <v>1.2710436554714961</v>
      </c>
      <c r="F18" s="20">
        <f t="shared" si="1"/>
        <v>0.74810888164622313</v>
      </c>
      <c r="G18" s="29">
        <f t="shared" si="1"/>
        <v>1.0967545839260184</v>
      </c>
      <c r="H18" s="20">
        <f t="shared" si="1"/>
        <v>0.7491251378469308</v>
      </c>
      <c r="I18" s="29">
        <f t="shared" si="1"/>
        <v>1.2329555575652884</v>
      </c>
      <c r="J18" s="20">
        <f t="shared" si="1"/>
        <v>0.60181741981189385</v>
      </c>
      <c r="K18" s="29">
        <f t="shared" si="1"/>
        <v>1.1034587276110426</v>
      </c>
    </row>
    <row r="19" spans="1:11" x14ac:dyDescent="0.25">
      <c r="A19" s="17" t="s">
        <v>2</v>
      </c>
      <c r="B19" s="20">
        <f t="shared" si="1"/>
        <v>0.98334506689637602</v>
      </c>
      <c r="C19" s="29">
        <f t="shared" si="1"/>
        <v>0.99971862596977468</v>
      </c>
      <c r="D19" s="20">
        <f t="shared" si="1"/>
        <v>0.61705574143924657</v>
      </c>
      <c r="E19" s="29">
        <f t="shared" si="1"/>
        <v>0.76227353074757165</v>
      </c>
      <c r="F19" s="20">
        <f t="shared" si="1"/>
        <v>0.65780300621380394</v>
      </c>
      <c r="G19" s="29">
        <f t="shared" si="1"/>
        <v>0.99864279661443012</v>
      </c>
      <c r="H19" s="20">
        <f t="shared" si="1"/>
        <v>0.96801229665139132</v>
      </c>
      <c r="I19" s="29">
        <f t="shared" si="1"/>
        <v>1.0120124417209093</v>
      </c>
      <c r="J19" s="20">
        <f t="shared" si="1"/>
        <v>0.7400874379530209</v>
      </c>
      <c r="K19" s="29">
        <f t="shared" si="1"/>
        <v>1.0223705201442044</v>
      </c>
    </row>
    <row r="20" spans="1:11" x14ac:dyDescent="0.25">
      <c r="A20" s="17" t="s">
        <v>6</v>
      </c>
      <c r="B20" s="20"/>
      <c r="C20" s="29"/>
      <c r="D20" s="20">
        <f t="shared" si="1"/>
        <v>1.0811279211520293</v>
      </c>
      <c r="E20" s="29">
        <f t="shared" si="1"/>
        <v>0.9069280908805748</v>
      </c>
      <c r="F20" s="20">
        <f t="shared" si="1"/>
        <v>0.67452919068106887</v>
      </c>
      <c r="G20" s="29">
        <f t="shared" si="1"/>
        <v>0.86621281931825922</v>
      </c>
      <c r="H20" s="20">
        <f t="shared" si="1"/>
        <v>0.94900675043510196</v>
      </c>
      <c r="I20" s="29">
        <f t="shared" si="1"/>
        <v>0.89729981207677056</v>
      </c>
      <c r="J20" s="20">
        <f>J6/AVERAGE(J$3:J$13)</f>
        <v>1.2452857868124534</v>
      </c>
      <c r="K20" s="29">
        <f t="shared" si="1"/>
        <v>1.0070453175823459</v>
      </c>
    </row>
    <row r="21" spans="1:11" x14ac:dyDescent="0.25">
      <c r="A21" s="17" t="s">
        <v>7</v>
      </c>
      <c r="B21" s="20">
        <f t="shared" si="1"/>
        <v>0.50480008270759635</v>
      </c>
      <c r="C21" s="29">
        <f t="shared" si="1"/>
        <v>1.1107510092669024</v>
      </c>
      <c r="D21" s="20">
        <f t="shared" si="1"/>
        <v>1.0632225700142846</v>
      </c>
      <c r="E21" s="29">
        <f t="shared" si="1"/>
        <v>0.91133896282562699</v>
      </c>
      <c r="F21" s="20">
        <f t="shared" si="1"/>
        <v>1.6008968544636315</v>
      </c>
      <c r="G21" s="29">
        <f t="shared" si="1"/>
        <v>0.90847826131187526</v>
      </c>
      <c r="H21" s="20">
        <f t="shared" si="1"/>
        <v>0.99281302599930099</v>
      </c>
      <c r="I21" s="29">
        <f t="shared" si="1"/>
        <v>0.91921463421759964</v>
      </c>
      <c r="J21" s="20">
        <f t="shared" si="1"/>
        <v>1.1685959875597385</v>
      </c>
      <c r="K21" s="29">
        <f t="shared" si="1"/>
        <v>0.96686744125617785</v>
      </c>
    </row>
    <row r="22" spans="1:11" x14ac:dyDescent="0.25">
      <c r="A22" s="17" t="s">
        <v>3</v>
      </c>
      <c r="B22" s="20">
        <f>B8/AVERAGE(B$3:B$13)</f>
        <v>1.6198834520281056</v>
      </c>
      <c r="C22" s="29">
        <f t="shared" si="1"/>
        <v>1.0745782695349793</v>
      </c>
      <c r="D22" s="20">
        <f t="shared" si="1"/>
        <v>1.0936639660422436</v>
      </c>
      <c r="E22" s="29">
        <f t="shared" si="1"/>
        <v>0.98128875797185544</v>
      </c>
      <c r="F22" s="20">
        <f t="shared" si="1"/>
        <v>0.77097847555105725</v>
      </c>
      <c r="G22" s="29">
        <f t="shared" si="1"/>
        <v>0.95494708641533277</v>
      </c>
      <c r="H22" s="20">
        <f t="shared" si="1"/>
        <v>1.1469165607484286</v>
      </c>
      <c r="I22" s="29">
        <f t="shared" si="1"/>
        <v>0.99001863716620686</v>
      </c>
      <c r="J22" s="20">
        <f t="shared" si="1"/>
        <v>1.2560932659887212</v>
      </c>
      <c r="K22" s="29">
        <f t="shared" si="1"/>
        <v>0.85742443918446565</v>
      </c>
    </row>
    <row r="23" spans="1:11" x14ac:dyDescent="0.25">
      <c r="A23" s="17" t="s">
        <v>8</v>
      </c>
      <c r="B23" s="20">
        <f t="shared" si="1"/>
        <v>0.5127530029195988</v>
      </c>
      <c r="C23" s="29">
        <f t="shared" si="1"/>
        <v>0.87948297814069121</v>
      </c>
      <c r="D23" s="20">
        <f t="shared" si="1"/>
        <v>0.68363274542070562</v>
      </c>
      <c r="E23" s="29">
        <f t="shared" si="1"/>
        <v>0.85312840568649917</v>
      </c>
      <c r="F23" s="20">
        <f t="shared" si="1"/>
        <v>1.0902076601518556</v>
      </c>
      <c r="G23" s="29">
        <f t="shared" si="1"/>
        <v>0.88997594886272946</v>
      </c>
      <c r="H23" s="20">
        <f t="shared" si="1"/>
        <v>0.93691634836979754</v>
      </c>
      <c r="I23" s="29">
        <f>I9/AVERAGE(I$3:I$13)</f>
        <v>0.89054944325227203</v>
      </c>
      <c r="J23" s="20">
        <f t="shared" si="1"/>
        <v>0.9983162815268114</v>
      </c>
      <c r="K23" s="29">
        <f t="shared" si="1"/>
        <v>0.91565134286100425</v>
      </c>
    </row>
    <row r="24" spans="1:11" x14ac:dyDescent="0.25">
      <c r="A24" s="17" t="s">
        <v>9</v>
      </c>
      <c r="B24" s="20"/>
      <c r="C24" s="29"/>
      <c r="D24" s="20">
        <f t="shared" si="1"/>
        <v>0.63134530375469311</v>
      </c>
      <c r="E24" s="29">
        <f t="shared" si="1"/>
        <v>0.88000057347007221</v>
      </c>
      <c r="F24" s="20">
        <f t="shared" si="1"/>
        <v>1.3357252759177356</v>
      </c>
      <c r="G24" s="29">
        <f t="shared" si="1"/>
        <v>0.94615435147137761</v>
      </c>
      <c r="H24" s="20">
        <f t="shared" si="1"/>
        <v>1.3283831213682993</v>
      </c>
      <c r="I24" s="29">
        <f t="shared" si="1"/>
        <v>0.87613060492395545</v>
      </c>
      <c r="J24" s="20">
        <f t="shared" si="1"/>
        <v>1.3373168609607615</v>
      </c>
      <c r="K24" s="29">
        <f t="shared" si="1"/>
        <v>0.91254899171210646</v>
      </c>
    </row>
    <row r="25" spans="1:11" x14ac:dyDescent="0.25">
      <c r="A25" s="17" t="s">
        <v>10</v>
      </c>
      <c r="B25" s="20">
        <f t="shared" si="1"/>
        <v>1.8301559629075708</v>
      </c>
      <c r="C25" s="29">
        <f t="shared" si="1"/>
        <v>1.0169603705119414</v>
      </c>
      <c r="D25" s="20">
        <f t="shared" si="1"/>
        <v>1.2957444532896278</v>
      </c>
      <c r="E25" s="29">
        <f t="shared" si="1"/>
        <v>0.94753945135463835</v>
      </c>
      <c r="F25" s="20">
        <f t="shared" si="1"/>
        <v>1.2392778151289354</v>
      </c>
      <c r="G25" s="29">
        <f t="shared" si="1"/>
        <v>1.0421647857461966</v>
      </c>
      <c r="H25" s="20">
        <f t="shared" si="1"/>
        <v>1.5969151077636048</v>
      </c>
      <c r="I25" s="29">
        <f t="shared" si="1"/>
        <v>1.0358364973372991</v>
      </c>
      <c r="J25" s="20">
        <f t="shared" si="1"/>
        <v>1.2969949186734191</v>
      </c>
      <c r="K25" s="29">
        <f t="shared" si="1"/>
        <v>0.97242191741233197</v>
      </c>
    </row>
    <row r="26" spans="1:11" x14ac:dyDescent="0.25">
      <c r="A26" s="17" t="s">
        <v>4</v>
      </c>
      <c r="B26" s="20">
        <f t="shared" si="1"/>
        <v>0.96876453310678068</v>
      </c>
      <c r="C26" s="29">
        <f t="shared" si="1"/>
        <v>0.74470295531903108</v>
      </c>
      <c r="D26" s="20">
        <f t="shared" si="1"/>
        <v>2.0951102872920191</v>
      </c>
      <c r="E26" s="29">
        <f t="shared" si="1"/>
        <v>0.8776863072209512</v>
      </c>
      <c r="F26" s="20">
        <f t="shared" si="1"/>
        <v>1.26690576482386</v>
      </c>
      <c r="G26" s="29">
        <f t="shared" si="1"/>
        <v>0.93682541022357912</v>
      </c>
      <c r="H26" s="20">
        <f t="shared" si="1"/>
        <v>0.95549167921689948</v>
      </c>
      <c r="I26" s="29">
        <f t="shared" si="1"/>
        <v>0.95709111334843955</v>
      </c>
      <c r="J26" s="20">
        <f t="shared" si="1"/>
        <v>1.0329337475442557</v>
      </c>
      <c r="K26" s="29">
        <f t="shared" si="1"/>
        <v>0.98988554370343373</v>
      </c>
    </row>
    <row r="27" spans="1:11" ht="15.75" thickBot="1" x14ac:dyDescent="0.3">
      <c r="A27" s="18" t="s">
        <v>5</v>
      </c>
      <c r="B27" s="21">
        <f t="shared" si="1"/>
        <v>0.97705311009077911</v>
      </c>
      <c r="C27" s="30">
        <f t="shared" si="1"/>
        <v>0.68807821544980918</v>
      </c>
      <c r="D27" s="21">
        <f t="shared" si="1"/>
        <v>1.5398115414698761</v>
      </c>
      <c r="E27" s="30">
        <f>E13/AVERAGE(E$3:E$13)</f>
        <v>1.0672509135805568</v>
      </c>
      <c r="F27" s="21">
        <f t="shared" si="1"/>
        <v>1.0273117407116594</v>
      </c>
      <c r="G27" s="30">
        <f t="shared" si="1"/>
        <v>1.1027460908391356</v>
      </c>
      <c r="H27" s="21">
        <f t="shared" si="1"/>
        <v>0.70513069301869102</v>
      </c>
      <c r="I27" s="30">
        <f t="shared" si="1"/>
        <v>1.0866401813280693</v>
      </c>
      <c r="J27" s="21">
        <f t="shared" si="1"/>
        <v>0.75319304214346161</v>
      </c>
      <c r="K27" s="30">
        <f t="shared" si="1"/>
        <v>1.1434997594566845</v>
      </c>
    </row>
    <row r="28" spans="1:11" ht="15.75" thickBot="1" x14ac:dyDescent="0.3"/>
    <row r="29" spans="1:11" x14ac:dyDescent="0.25">
      <c r="A29" s="35" t="s">
        <v>13</v>
      </c>
      <c r="B29" s="32" t="s">
        <v>15</v>
      </c>
      <c r="C29" s="33"/>
      <c r="D29" s="32" t="s">
        <v>16</v>
      </c>
      <c r="E29" s="33"/>
      <c r="F29" s="32" t="s">
        <v>17</v>
      </c>
      <c r="G29" s="33"/>
      <c r="H29" s="32" t="s">
        <v>18</v>
      </c>
      <c r="I29" s="33"/>
      <c r="J29" s="34" t="s">
        <v>19</v>
      </c>
      <c r="K29" s="33"/>
    </row>
    <row r="30" spans="1:11" ht="15.75" thickBot="1" x14ac:dyDescent="0.3">
      <c r="A30" s="36"/>
      <c r="B30" s="2" t="s">
        <v>11</v>
      </c>
      <c r="C30" s="3" t="s">
        <v>14</v>
      </c>
      <c r="D30" s="2" t="s">
        <v>11</v>
      </c>
      <c r="E30" s="3" t="s">
        <v>14</v>
      </c>
      <c r="F30" s="2" t="s">
        <v>11</v>
      </c>
      <c r="G30" s="3" t="s">
        <v>14</v>
      </c>
      <c r="H30" s="2" t="s">
        <v>11</v>
      </c>
      <c r="I30" s="3" t="s">
        <v>14</v>
      </c>
      <c r="J30" s="2" t="s">
        <v>11</v>
      </c>
      <c r="K30" s="3" t="s">
        <v>14</v>
      </c>
    </row>
    <row r="31" spans="1:11" x14ac:dyDescent="0.25">
      <c r="A31" s="17" t="s">
        <v>0</v>
      </c>
      <c r="B31" s="19">
        <f>B17/$C17</f>
        <v>0.49674283021209081</v>
      </c>
      <c r="C31" s="16"/>
      <c r="D31" s="19">
        <f>D17/$E17</f>
        <v>0.24682897139278617</v>
      </c>
      <c r="E31" s="16"/>
      <c r="F31" s="19">
        <f>F17/$G17</f>
        <v>0.46794712723764387</v>
      </c>
      <c r="G31" s="16"/>
      <c r="H31" s="19">
        <f>H17/$I17</f>
        <v>0.60901666829858747</v>
      </c>
      <c r="I31" s="16"/>
      <c r="J31" s="19">
        <f>J17/$K17</f>
        <v>0.51348475910541547</v>
      </c>
      <c r="K31" s="31"/>
    </row>
    <row r="32" spans="1:11" x14ac:dyDescent="0.25">
      <c r="A32" s="17" t="s">
        <v>1</v>
      </c>
      <c r="B32" s="20">
        <f t="shared" ref="B32:B41" si="2">B18/$C18</f>
        <v>0.78905901986266835</v>
      </c>
      <c r="C32" s="7"/>
      <c r="D32" s="20">
        <f t="shared" ref="D32:D41" si="3">D18/$E18</f>
        <v>0.4081632747203105</v>
      </c>
      <c r="E32" s="7"/>
      <c r="F32" s="20">
        <f t="shared" ref="F32:F41" si="4">F18/$G18</f>
        <v>0.6821114701597516</v>
      </c>
      <c r="G32" s="7"/>
      <c r="H32" s="20">
        <f t="shared" ref="H32:H41" si="5">H18/$I18</f>
        <v>0.60758486650258892</v>
      </c>
      <c r="I32" s="7"/>
      <c r="J32" s="20">
        <f t="shared" ref="J32:J41" si="6">J18/$K18</f>
        <v>0.54539187080862717</v>
      </c>
      <c r="K32" s="22"/>
    </row>
    <row r="33" spans="1:11" x14ac:dyDescent="0.25">
      <c r="A33" s="17" t="s">
        <v>2</v>
      </c>
      <c r="B33" s="20">
        <f t="shared" si="2"/>
        <v>0.98362183253561419</v>
      </c>
      <c r="C33" s="7"/>
      <c r="D33" s="20">
        <f t="shared" si="3"/>
        <v>0.8094938582402198</v>
      </c>
      <c r="E33" s="7"/>
      <c r="F33" s="20">
        <f t="shared" si="4"/>
        <v>0.65869699200141296</v>
      </c>
      <c r="G33" s="7"/>
      <c r="H33" s="20">
        <f t="shared" si="5"/>
        <v>0.9565221303063266</v>
      </c>
      <c r="I33" s="7"/>
      <c r="J33" s="20">
        <f t="shared" si="6"/>
        <v>0.7238935624323678</v>
      </c>
      <c r="K33" s="22"/>
    </row>
    <row r="34" spans="1:11" x14ac:dyDescent="0.25">
      <c r="A34" s="17" t="s">
        <v>6</v>
      </c>
      <c r="B34" s="20" t="e">
        <f t="shared" si="2"/>
        <v>#DIV/0!</v>
      </c>
      <c r="C34" s="7"/>
      <c r="D34" s="20">
        <f t="shared" si="3"/>
        <v>1.1920767831794872</v>
      </c>
      <c r="E34" s="7"/>
      <c r="F34" s="20">
        <f t="shared" si="4"/>
        <v>0.77871069977000307</v>
      </c>
      <c r="G34" s="7"/>
      <c r="H34" s="20">
        <f>H20/$I20</f>
        <v>1.057625040886454</v>
      </c>
      <c r="I34" s="7"/>
      <c r="J34" s="20">
        <f t="shared" si="6"/>
        <v>1.2365737321554315</v>
      </c>
      <c r="K34" s="22"/>
    </row>
    <row r="35" spans="1:11" x14ac:dyDescent="0.25">
      <c r="A35" s="17" t="s">
        <v>7</v>
      </c>
      <c r="B35" s="20">
        <f t="shared" si="2"/>
        <v>0.45446736351899897</v>
      </c>
      <c r="C35" s="7"/>
      <c r="D35" s="20">
        <f t="shared" si="3"/>
        <v>1.1666598416002527</v>
      </c>
      <c r="E35" s="7"/>
      <c r="F35" s="20">
        <f>F21/$G21</f>
        <v>1.7621740911575352</v>
      </c>
      <c r="G35" s="7"/>
      <c r="H35" s="20">
        <f t="shared" si="5"/>
        <v>1.0800666014682692</v>
      </c>
      <c r="I35" s="7"/>
      <c r="J35" s="20">
        <f t="shared" si="6"/>
        <v>1.2086413687086928</v>
      </c>
      <c r="K35" s="22"/>
    </row>
    <row r="36" spans="1:11" x14ac:dyDescent="0.25">
      <c r="A36" s="17" t="s">
        <v>3</v>
      </c>
      <c r="B36" s="20">
        <f t="shared" si="2"/>
        <v>1.5074597150834863</v>
      </c>
      <c r="C36" s="7"/>
      <c r="D36" s="20">
        <f t="shared" si="3"/>
        <v>1.1145179817433628</v>
      </c>
      <c r="E36" s="7"/>
      <c r="F36" s="20">
        <f t="shared" si="4"/>
        <v>0.80735203711144421</v>
      </c>
      <c r="G36" s="7"/>
      <c r="H36" s="20">
        <f t="shared" si="5"/>
        <v>1.1584797676449008</v>
      </c>
      <c r="I36" s="7"/>
      <c r="J36" s="20">
        <f t="shared" si="6"/>
        <v>1.464960885863537</v>
      </c>
      <c r="K36" s="22"/>
    </row>
    <row r="37" spans="1:11" x14ac:dyDescent="0.25">
      <c r="A37" s="17" t="s">
        <v>8</v>
      </c>
      <c r="B37" s="20">
        <f t="shared" si="2"/>
        <v>0.58301640357338846</v>
      </c>
      <c r="C37" s="7"/>
      <c r="D37" s="20">
        <f t="shared" si="3"/>
        <v>0.80132456130164487</v>
      </c>
      <c r="E37" s="7"/>
      <c r="F37" s="20">
        <f t="shared" si="4"/>
        <v>1.2249855308393396</v>
      </c>
      <c r="G37" s="7"/>
      <c r="H37" s="20">
        <f t="shared" si="5"/>
        <v>1.0520655034583979</v>
      </c>
      <c r="I37" s="7"/>
      <c r="J37" s="20">
        <f t="shared" si="6"/>
        <v>1.0902799294844214</v>
      </c>
      <c r="K37" s="22"/>
    </row>
    <row r="38" spans="1:11" x14ac:dyDescent="0.25">
      <c r="A38" s="17" t="s">
        <v>9</v>
      </c>
      <c r="B38" s="20" t="e">
        <f t="shared" si="2"/>
        <v>#DIV/0!</v>
      </c>
      <c r="C38" s="7"/>
      <c r="D38" s="20">
        <f t="shared" si="3"/>
        <v>0.71743737764298676</v>
      </c>
      <c r="E38" s="7"/>
      <c r="F38" s="20">
        <f t="shared" si="4"/>
        <v>1.4117414075626571</v>
      </c>
      <c r="G38" s="7"/>
      <c r="H38" s="20">
        <f t="shared" si="5"/>
        <v>1.5161930354933755</v>
      </c>
      <c r="I38" s="7"/>
      <c r="J38" s="20">
        <f t="shared" si="6"/>
        <v>1.4654740437022609</v>
      </c>
      <c r="K38" s="22"/>
    </row>
    <row r="39" spans="1:11" x14ac:dyDescent="0.25">
      <c r="A39" s="17" t="s">
        <v>10</v>
      </c>
      <c r="B39" s="20">
        <f t="shared" si="2"/>
        <v>1.7996335117623745</v>
      </c>
      <c r="C39" s="7"/>
      <c r="D39" s="20">
        <f t="shared" si="3"/>
        <v>1.3674833817601815</v>
      </c>
      <c r="E39" s="7"/>
      <c r="F39" s="20">
        <f>F25/$G25</f>
        <v>1.1891380634604771</v>
      </c>
      <c r="G39" s="7"/>
      <c r="H39" s="20">
        <f t="shared" si="5"/>
        <v>1.5416671568038038</v>
      </c>
      <c r="I39" s="7"/>
      <c r="J39" s="20">
        <f t="shared" si="6"/>
        <v>1.3337779573343982</v>
      </c>
      <c r="K39" s="22"/>
    </row>
    <row r="40" spans="1:11" x14ac:dyDescent="0.25">
      <c r="A40" s="17" t="s">
        <v>4</v>
      </c>
      <c r="B40" s="20">
        <f t="shared" si="2"/>
        <v>1.3008737593793509</v>
      </c>
      <c r="C40" s="7"/>
      <c r="D40" s="20">
        <f t="shared" si="3"/>
        <v>2.3870832552074783</v>
      </c>
      <c r="E40" s="7"/>
      <c r="F40" s="20">
        <f t="shared" si="4"/>
        <v>1.3523392416539013</v>
      </c>
      <c r="G40" s="7"/>
      <c r="H40" s="20">
        <f t="shared" si="5"/>
        <v>0.9983288590717927</v>
      </c>
      <c r="I40" s="7"/>
      <c r="J40" s="20">
        <f>J26/$K26</f>
        <v>1.0434880619427644</v>
      </c>
      <c r="K40" s="22"/>
    </row>
    <row r="41" spans="1:11" ht="15.75" thickBot="1" x14ac:dyDescent="0.3">
      <c r="A41" s="18" t="s">
        <v>5</v>
      </c>
      <c r="B41" s="21">
        <f t="shared" si="2"/>
        <v>1.419973904350484</v>
      </c>
      <c r="C41" s="10"/>
      <c r="D41" s="21">
        <f t="shared" si="3"/>
        <v>1.4427830624233522</v>
      </c>
      <c r="E41" s="10"/>
      <c r="F41" s="21">
        <f t="shared" si="4"/>
        <v>0.93159408974184232</v>
      </c>
      <c r="G41" s="10"/>
      <c r="H41" s="21">
        <f t="shared" si="5"/>
        <v>0.64890909165248689</v>
      </c>
      <c r="I41" s="10"/>
      <c r="J41" s="21">
        <f t="shared" si="6"/>
        <v>0.65867354664012279</v>
      </c>
      <c r="K41" s="23"/>
    </row>
  </sheetData>
  <mergeCells count="18">
    <mergeCell ref="J15:K15"/>
    <mergeCell ref="A1:A2"/>
    <mergeCell ref="B1:C1"/>
    <mergeCell ref="D1:E1"/>
    <mergeCell ref="F1:G1"/>
    <mergeCell ref="H1:I1"/>
    <mergeCell ref="J1:K1"/>
    <mergeCell ref="A15:A16"/>
    <mergeCell ref="B15:C15"/>
    <mergeCell ref="D15:E15"/>
    <mergeCell ref="F15:G15"/>
    <mergeCell ref="H15:I15"/>
    <mergeCell ref="H29:I29"/>
    <mergeCell ref="J29:K29"/>
    <mergeCell ref="A29:A30"/>
    <mergeCell ref="B29:C29"/>
    <mergeCell ref="D29:E29"/>
    <mergeCell ref="F29:G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1"/>
  <sheetViews>
    <sheetView workbookViewId="0">
      <selection activeCell="A29" sqref="A29:K30"/>
    </sheetView>
  </sheetViews>
  <sheetFormatPr defaultRowHeight="15" x14ac:dyDescent="0.25"/>
  <cols>
    <col min="1" max="1" width="28.7109375" style="1" customWidth="1"/>
    <col min="2" max="10" width="19.140625" style="11" customWidth="1"/>
    <col min="11" max="11" width="19.140625" style="24" customWidth="1"/>
    <col min="12" max="16384" width="9.140625" style="1"/>
  </cols>
  <sheetData>
    <row r="1" spans="1:11" x14ac:dyDescent="0.25">
      <c r="A1" s="35" t="s">
        <v>13</v>
      </c>
      <c r="B1" s="32" t="s">
        <v>15</v>
      </c>
      <c r="C1" s="33"/>
      <c r="D1" s="32" t="s">
        <v>16</v>
      </c>
      <c r="E1" s="33"/>
      <c r="F1" s="32" t="s">
        <v>17</v>
      </c>
      <c r="G1" s="33"/>
      <c r="H1" s="32" t="s">
        <v>18</v>
      </c>
      <c r="I1" s="33"/>
      <c r="J1" s="34" t="s">
        <v>19</v>
      </c>
      <c r="K1" s="33"/>
    </row>
    <row r="2" spans="1:11" ht="15.75" thickBot="1" x14ac:dyDescent="0.3">
      <c r="A2" s="36"/>
      <c r="B2" s="12" t="s">
        <v>22</v>
      </c>
      <c r="C2" s="13" t="s">
        <v>14</v>
      </c>
      <c r="D2" s="2" t="s">
        <v>22</v>
      </c>
      <c r="E2" s="3" t="s">
        <v>14</v>
      </c>
      <c r="F2" s="2" t="s">
        <v>22</v>
      </c>
      <c r="G2" s="3" t="s">
        <v>14</v>
      </c>
      <c r="H2" s="2" t="s">
        <v>22</v>
      </c>
      <c r="I2" s="3" t="s">
        <v>14</v>
      </c>
      <c r="J2" s="4" t="s">
        <v>22</v>
      </c>
      <c r="K2" s="3" t="s">
        <v>14</v>
      </c>
    </row>
    <row r="3" spans="1:11" x14ac:dyDescent="0.25">
      <c r="A3" s="17" t="s">
        <v>0</v>
      </c>
      <c r="B3" s="19"/>
      <c r="C3" s="15">
        <v>714156.42</v>
      </c>
      <c r="D3" s="7">
        <v>4245483.7300000004</v>
      </c>
      <c r="E3" s="6">
        <v>4862161</v>
      </c>
      <c r="F3" s="5">
        <v>2741798.95</v>
      </c>
      <c r="G3" s="6">
        <v>1949604.11</v>
      </c>
      <c r="H3" s="5">
        <v>1264198.67</v>
      </c>
      <c r="I3" s="6">
        <v>2267374.77</v>
      </c>
      <c r="J3" s="7">
        <v>4668353.66</v>
      </c>
      <c r="K3" s="22">
        <v>1599820.5</v>
      </c>
    </row>
    <row r="4" spans="1:11" x14ac:dyDescent="0.25">
      <c r="A4" s="17" t="s">
        <v>1</v>
      </c>
      <c r="B4" s="20"/>
      <c r="C4" s="6">
        <v>734768</v>
      </c>
      <c r="D4" s="7">
        <v>3856095.03</v>
      </c>
      <c r="E4" s="6">
        <v>4009038.79</v>
      </c>
      <c r="F4" s="5">
        <v>2767564.57</v>
      </c>
      <c r="G4" s="6">
        <v>1700931.41</v>
      </c>
      <c r="H4" s="5">
        <v>1413648</v>
      </c>
      <c r="I4" s="6">
        <v>2536239.14</v>
      </c>
      <c r="J4" s="7">
        <v>4801824.3899999997</v>
      </c>
      <c r="K4" s="22">
        <v>1592076.57</v>
      </c>
    </row>
    <row r="5" spans="1:11" x14ac:dyDescent="0.25">
      <c r="A5" s="17" t="s">
        <v>2</v>
      </c>
      <c r="B5" s="20"/>
      <c r="C5" s="6">
        <v>582733.5</v>
      </c>
      <c r="D5" s="7">
        <v>6756815.3899999997</v>
      </c>
      <c r="E5" s="6">
        <v>2404310.9300000002</v>
      </c>
      <c r="F5" s="5">
        <v>2421046.19</v>
      </c>
      <c r="G5" s="6">
        <v>1548772.1</v>
      </c>
      <c r="H5" s="5">
        <v>1873532.17</v>
      </c>
      <c r="I5" s="6">
        <v>2081750.27</v>
      </c>
      <c r="J5" s="7">
        <v>7376067.6100000003</v>
      </c>
      <c r="K5" s="22">
        <v>1475082.04</v>
      </c>
    </row>
    <row r="6" spans="1:11" x14ac:dyDescent="0.25">
      <c r="A6" s="17" t="s">
        <v>6</v>
      </c>
      <c r="B6" s="5"/>
      <c r="C6" s="6"/>
      <c r="D6" s="7">
        <v>6659204.8600000003</v>
      </c>
      <c r="E6" s="6">
        <v>2860570.43</v>
      </c>
      <c r="F6" s="5">
        <v>3848300.86</v>
      </c>
      <c r="G6" s="6">
        <v>1343389.5</v>
      </c>
      <c r="H6" s="5">
        <v>1170127.45</v>
      </c>
      <c r="I6" s="6">
        <v>1845781.78</v>
      </c>
      <c r="J6" s="7">
        <v>7141144.6299999999</v>
      </c>
      <c r="K6" s="22">
        <v>1452970.75</v>
      </c>
    </row>
    <row r="7" spans="1:11" x14ac:dyDescent="0.25">
      <c r="A7" s="17" t="s">
        <v>7</v>
      </c>
      <c r="B7" s="20"/>
      <c r="C7" s="6">
        <v>647454</v>
      </c>
      <c r="D7" s="7">
        <v>7983919.7699999996</v>
      </c>
      <c r="E7" s="6">
        <v>2874482.9</v>
      </c>
      <c r="F7" s="5">
        <v>4137043.99</v>
      </c>
      <c r="G7" s="6">
        <v>1408938</v>
      </c>
      <c r="H7" s="5">
        <v>1387484.5</v>
      </c>
      <c r="I7" s="6">
        <v>1890861.45</v>
      </c>
      <c r="J7" s="7">
        <v>7093987.3099999996</v>
      </c>
      <c r="K7" s="22">
        <v>1395001.88</v>
      </c>
    </row>
    <row r="8" spans="1:11" x14ac:dyDescent="0.25">
      <c r="A8" s="17" t="s">
        <v>3</v>
      </c>
      <c r="B8" s="20"/>
      <c r="C8" s="6">
        <v>626369</v>
      </c>
      <c r="D8" s="7">
        <v>8205133.6299999999</v>
      </c>
      <c r="E8" s="6">
        <v>3095113.75</v>
      </c>
      <c r="F8" s="5">
        <v>4209810.82</v>
      </c>
      <c r="G8" s="6">
        <v>1481005.43</v>
      </c>
      <c r="H8" s="5">
        <v>1869324.33</v>
      </c>
      <c r="I8" s="6">
        <v>2036508.13</v>
      </c>
      <c r="J8" s="7">
        <v>7575224.0099999998</v>
      </c>
      <c r="K8" s="22">
        <v>1237096.8899999999</v>
      </c>
    </row>
    <row r="9" spans="1:11" x14ac:dyDescent="0.25">
      <c r="A9" s="17" t="s">
        <v>8</v>
      </c>
      <c r="B9" s="20"/>
      <c r="C9" s="6">
        <v>512648.44</v>
      </c>
      <c r="D9" s="7">
        <v>7757952.6500000004</v>
      </c>
      <c r="E9" s="6">
        <v>2690879.15</v>
      </c>
      <c r="F9" s="5">
        <v>3458989.1</v>
      </c>
      <c r="G9" s="6">
        <v>1380243.19</v>
      </c>
      <c r="H9" s="5">
        <v>1676274</v>
      </c>
      <c r="I9" s="6">
        <v>1831896</v>
      </c>
      <c r="J9" s="7">
        <v>6403814.75</v>
      </c>
      <c r="K9" s="22">
        <v>1321107</v>
      </c>
    </row>
    <row r="10" spans="1:11" x14ac:dyDescent="0.25">
      <c r="A10" s="17" t="s">
        <v>9</v>
      </c>
      <c r="B10" s="5"/>
      <c r="C10" s="6"/>
      <c r="D10" s="7">
        <v>7426482.2000000002</v>
      </c>
      <c r="E10" s="6">
        <v>2775637.5</v>
      </c>
      <c r="F10" s="5">
        <v>3053657</v>
      </c>
      <c r="G10" s="6">
        <v>1467368.98</v>
      </c>
      <c r="H10" s="5">
        <v>1470481.79</v>
      </c>
      <c r="I10" s="6">
        <v>1802235.87</v>
      </c>
      <c r="J10" s="7">
        <v>6269884.3200000003</v>
      </c>
      <c r="K10" s="22">
        <v>1316630.9099999999</v>
      </c>
    </row>
    <row r="11" spans="1:11" x14ac:dyDescent="0.25">
      <c r="A11" s="17" t="s">
        <v>10</v>
      </c>
      <c r="B11" s="20"/>
      <c r="C11" s="6">
        <v>592783.67000000004</v>
      </c>
      <c r="D11" s="7">
        <v>7910440</v>
      </c>
      <c r="E11" s="6">
        <v>2988664</v>
      </c>
      <c r="F11" s="5">
        <v>3268164.34</v>
      </c>
      <c r="G11" s="6">
        <v>1616269.35</v>
      </c>
      <c r="H11" s="5">
        <v>1318511.6399999999</v>
      </c>
      <c r="I11" s="6">
        <v>2130757.31</v>
      </c>
      <c r="J11" s="7">
        <v>5037308.03</v>
      </c>
      <c r="K11" s="22">
        <v>1403015.91</v>
      </c>
    </row>
    <row r="12" spans="1:11" x14ac:dyDescent="0.25">
      <c r="A12" s="17" t="s">
        <v>4</v>
      </c>
      <c r="B12" s="20"/>
      <c r="C12" s="6">
        <v>434085.5</v>
      </c>
      <c r="D12" s="7">
        <v>9246532.7400000002</v>
      </c>
      <c r="E12" s="6">
        <v>2768338</v>
      </c>
      <c r="F12" s="5">
        <v>2609333.59</v>
      </c>
      <c r="G12" s="6">
        <v>1452900.94</v>
      </c>
      <c r="H12" s="5">
        <v>1052779.83</v>
      </c>
      <c r="I12" s="6">
        <v>1968774.89</v>
      </c>
      <c r="J12" s="7">
        <v>4968046.84</v>
      </c>
      <c r="K12" s="22">
        <v>1428212.53</v>
      </c>
    </row>
    <row r="13" spans="1:11" ht="15.75" thickBot="1" x14ac:dyDescent="0.3">
      <c r="A13" s="18" t="s">
        <v>5</v>
      </c>
      <c r="B13" s="21"/>
      <c r="C13" s="9">
        <v>401079.08</v>
      </c>
      <c r="D13" s="10">
        <v>8715624.25</v>
      </c>
      <c r="E13" s="9">
        <v>3366249.69</v>
      </c>
      <c r="F13" s="8">
        <v>1695928</v>
      </c>
      <c r="G13" s="9">
        <v>1710223.5</v>
      </c>
      <c r="H13" s="8">
        <v>1127475.93</v>
      </c>
      <c r="I13" s="9">
        <v>2235262.5299999998</v>
      </c>
      <c r="J13" s="10">
        <v>5213923.6399999997</v>
      </c>
      <c r="K13" s="23">
        <v>1649848</v>
      </c>
    </row>
    <row r="14" spans="1:11" ht="15.75" thickBot="1" x14ac:dyDescent="0.3"/>
    <row r="15" spans="1:11" x14ac:dyDescent="0.25">
      <c r="A15" s="37" t="s">
        <v>13</v>
      </c>
      <c r="B15" s="32" t="s">
        <v>15</v>
      </c>
      <c r="C15" s="33"/>
      <c r="D15" s="32" t="s">
        <v>16</v>
      </c>
      <c r="E15" s="33"/>
      <c r="F15" s="32" t="s">
        <v>17</v>
      </c>
      <c r="G15" s="33"/>
      <c r="H15" s="32" t="s">
        <v>18</v>
      </c>
      <c r="I15" s="33"/>
      <c r="J15" s="32" t="s">
        <v>19</v>
      </c>
      <c r="K15" s="33"/>
    </row>
    <row r="16" spans="1:11" ht="15.75" thickBot="1" x14ac:dyDescent="0.3">
      <c r="A16" s="38"/>
      <c r="B16" s="2" t="s">
        <v>22</v>
      </c>
      <c r="C16" s="3" t="s">
        <v>14</v>
      </c>
      <c r="D16" s="2" t="s">
        <v>22</v>
      </c>
      <c r="E16" s="3" t="s">
        <v>14</v>
      </c>
      <c r="F16" s="2" t="s">
        <v>22</v>
      </c>
      <c r="G16" s="3" t="s">
        <v>14</v>
      </c>
      <c r="H16" s="2" t="s">
        <v>22</v>
      </c>
      <c r="I16" s="3" t="s">
        <v>14</v>
      </c>
      <c r="J16" s="2" t="s">
        <v>22</v>
      </c>
      <c r="K16" s="3" t="s">
        <v>14</v>
      </c>
    </row>
    <row r="17" spans="1:11" x14ac:dyDescent="0.25">
      <c r="A17" s="17" t="s">
        <v>0</v>
      </c>
      <c r="B17" s="20" t="e">
        <f>B3/AVERAGE(B$3:B$13)</f>
        <v>#DIV/0!</v>
      </c>
      <c r="C17" s="29">
        <f t="shared" ref="C17:K17" si="0">C3/AVERAGE(C$3:C$13)</f>
        <v>1.2251835100091093</v>
      </c>
      <c r="D17" s="20">
        <f>D3/AVERAGE(D$3:D$13)</f>
        <v>0.59291691944946068</v>
      </c>
      <c r="E17" s="29">
        <f t="shared" si="0"/>
        <v>1.5415213507901591</v>
      </c>
      <c r="F17" s="20">
        <f t="shared" si="0"/>
        <v>0.88156518463463995</v>
      </c>
      <c r="G17" s="29">
        <f t="shared" si="0"/>
        <v>1.2570978652710667</v>
      </c>
      <c r="H17" s="20">
        <f t="shared" si="0"/>
        <v>0.89006203815482265</v>
      </c>
      <c r="I17" s="29">
        <f t="shared" si="0"/>
        <v>1.1022510770631895</v>
      </c>
      <c r="J17" s="20">
        <f t="shared" si="0"/>
        <v>0.77163358333776422</v>
      </c>
      <c r="K17" s="29">
        <f t="shared" si="0"/>
        <v>1.1088259990762013</v>
      </c>
    </row>
    <row r="18" spans="1:11" x14ac:dyDescent="0.25">
      <c r="A18" s="17" t="s">
        <v>1</v>
      </c>
      <c r="B18" s="20" t="e">
        <f t="shared" ref="B18:K27" si="1">B4/AVERAGE(B$3:B$13)</f>
        <v>#DIV/0!</v>
      </c>
      <c r="C18" s="29">
        <f t="shared" si="1"/>
        <v>1.2605440657977607</v>
      </c>
      <c r="D18" s="20">
        <f t="shared" si="1"/>
        <v>0.53853556666250024</v>
      </c>
      <c r="E18" s="29">
        <f t="shared" si="1"/>
        <v>1.2710436554714961</v>
      </c>
      <c r="F18" s="20">
        <f t="shared" si="1"/>
        <v>0.88984955338914906</v>
      </c>
      <c r="G18" s="29">
        <f t="shared" si="1"/>
        <v>1.0967545839260184</v>
      </c>
      <c r="H18" s="20">
        <f t="shared" si="1"/>
        <v>0.99528218939946267</v>
      </c>
      <c r="I18" s="29">
        <f t="shared" si="1"/>
        <v>1.2329555575652884</v>
      </c>
      <c r="J18" s="20">
        <f t="shared" si="1"/>
        <v>0.7936950005228125</v>
      </c>
      <c r="K18" s="29">
        <f t="shared" si="1"/>
        <v>1.1034587276110426</v>
      </c>
    </row>
    <row r="19" spans="1:11" x14ac:dyDescent="0.25">
      <c r="A19" s="17" t="s">
        <v>2</v>
      </c>
      <c r="B19" s="20" t="e">
        <f t="shared" si="1"/>
        <v>#DIV/0!</v>
      </c>
      <c r="C19" s="29">
        <f t="shared" si="1"/>
        <v>0.99971862596977468</v>
      </c>
      <c r="D19" s="20">
        <f t="shared" si="1"/>
        <v>0.9436451582697517</v>
      </c>
      <c r="E19" s="29">
        <f t="shared" si="1"/>
        <v>0.76227353074757165</v>
      </c>
      <c r="F19" s="20">
        <f t="shared" si="1"/>
        <v>0.7784341851529053</v>
      </c>
      <c r="G19" s="29">
        <f t="shared" si="1"/>
        <v>0.99864279661443012</v>
      </c>
      <c r="H19" s="20">
        <f t="shared" si="1"/>
        <v>1.319064717714683</v>
      </c>
      <c r="I19" s="29">
        <f t="shared" si="1"/>
        <v>1.0120124417209093</v>
      </c>
      <c r="J19" s="20">
        <f t="shared" si="1"/>
        <v>1.2191924381422976</v>
      </c>
      <c r="K19" s="29">
        <f t="shared" si="1"/>
        <v>1.0223705201442044</v>
      </c>
    </row>
    <row r="20" spans="1:11" x14ac:dyDescent="0.25">
      <c r="A20" s="17" t="s">
        <v>6</v>
      </c>
      <c r="B20" s="20"/>
      <c r="C20" s="29"/>
      <c r="D20" s="20">
        <f t="shared" si="1"/>
        <v>0.93001304036891852</v>
      </c>
      <c r="E20" s="29">
        <f t="shared" si="1"/>
        <v>0.9069280908805748</v>
      </c>
      <c r="F20" s="20">
        <f t="shared" si="1"/>
        <v>1.2373365516736898</v>
      </c>
      <c r="G20" s="29">
        <f t="shared" si="1"/>
        <v>0.86621281931825922</v>
      </c>
      <c r="H20" s="20">
        <f t="shared" si="1"/>
        <v>0.82383097511715098</v>
      </c>
      <c r="I20" s="29">
        <f t="shared" si="1"/>
        <v>0.89729981207677056</v>
      </c>
      <c r="J20" s="20">
        <f>J6/AVERAGE(J$3:J$13)</f>
        <v>1.1803619479806362</v>
      </c>
      <c r="K20" s="29">
        <f t="shared" si="1"/>
        <v>1.0070453175823459</v>
      </c>
    </row>
    <row r="21" spans="1:11" x14ac:dyDescent="0.25">
      <c r="A21" s="17" t="s">
        <v>7</v>
      </c>
      <c r="B21" s="20" t="e">
        <f t="shared" si="1"/>
        <v>#DIV/0!</v>
      </c>
      <c r="C21" s="29">
        <f t="shared" si="1"/>
        <v>1.1107510092669024</v>
      </c>
      <c r="D21" s="20">
        <f t="shared" si="1"/>
        <v>1.1150204349411195</v>
      </c>
      <c r="E21" s="29">
        <f t="shared" si="1"/>
        <v>0.91133896282562699</v>
      </c>
      <c r="F21" s="20">
        <f t="shared" si="1"/>
        <v>1.3301755582355801</v>
      </c>
      <c r="G21" s="29">
        <f t="shared" si="1"/>
        <v>0.90847826131187526</v>
      </c>
      <c r="H21" s="20">
        <f t="shared" si="1"/>
        <v>0.97686171587114945</v>
      </c>
      <c r="I21" s="29">
        <f t="shared" si="1"/>
        <v>0.91921463421759964</v>
      </c>
      <c r="J21" s="20">
        <f t="shared" si="1"/>
        <v>1.1725673003462909</v>
      </c>
      <c r="K21" s="29">
        <f t="shared" si="1"/>
        <v>0.96686744125617785</v>
      </c>
    </row>
    <row r="22" spans="1:11" x14ac:dyDescent="0.25">
      <c r="A22" s="17" t="s">
        <v>3</v>
      </c>
      <c r="B22" s="20" t="e">
        <f>B8/AVERAGE(B$3:B$13)</f>
        <v>#DIV/0!</v>
      </c>
      <c r="C22" s="29">
        <f t="shared" si="1"/>
        <v>1.0745782695349793</v>
      </c>
      <c r="D22" s="20">
        <f t="shared" si="1"/>
        <v>1.1459147802624532</v>
      </c>
      <c r="E22" s="29">
        <f t="shared" si="1"/>
        <v>0.98128875797185544</v>
      </c>
      <c r="F22" s="20">
        <f t="shared" si="1"/>
        <v>1.3535721329276187</v>
      </c>
      <c r="G22" s="29">
        <f t="shared" si="1"/>
        <v>0.95494708641533277</v>
      </c>
      <c r="H22" s="20">
        <f t="shared" si="1"/>
        <v>1.3161021780953135</v>
      </c>
      <c r="I22" s="29">
        <f t="shared" si="1"/>
        <v>0.99001863716620686</v>
      </c>
      <c r="J22" s="20">
        <f t="shared" si="1"/>
        <v>1.2521110595169791</v>
      </c>
      <c r="K22" s="29">
        <f t="shared" si="1"/>
        <v>0.85742443918446565</v>
      </c>
    </row>
    <row r="23" spans="1:11" x14ac:dyDescent="0.25">
      <c r="A23" s="17" t="s">
        <v>8</v>
      </c>
      <c r="B23" s="20" t="e">
        <f t="shared" si="1"/>
        <v>#DIV/0!</v>
      </c>
      <c r="C23" s="29">
        <f t="shared" si="1"/>
        <v>0.87948297814069121</v>
      </c>
      <c r="D23" s="20">
        <f t="shared" si="1"/>
        <v>1.083462257544155</v>
      </c>
      <c r="E23" s="29">
        <f t="shared" si="1"/>
        <v>0.85312840568649917</v>
      </c>
      <c r="F23" s="20">
        <f t="shared" si="1"/>
        <v>1.1121619127437141</v>
      </c>
      <c r="G23" s="29">
        <f t="shared" si="1"/>
        <v>0.88997594886272946</v>
      </c>
      <c r="H23" s="20">
        <f t="shared" si="1"/>
        <v>1.1801846405564858</v>
      </c>
      <c r="I23" s="29">
        <f>I9/AVERAGE(I$3:I$13)</f>
        <v>0.89054944325227203</v>
      </c>
      <c r="J23" s="20">
        <f t="shared" si="1"/>
        <v>1.0584884699103385</v>
      </c>
      <c r="K23" s="29">
        <f t="shared" si="1"/>
        <v>0.91565134286100425</v>
      </c>
    </row>
    <row r="24" spans="1:11" x14ac:dyDescent="0.25">
      <c r="A24" s="17" t="s">
        <v>9</v>
      </c>
      <c r="B24" s="20"/>
      <c r="C24" s="29"/>
      <c r="D24" s="20">
        <f t="shared" si="1"/>
        <v>1.0371696674409947</v>
      </c>
      <c r="E24" s="29">
        <f t="shared" si="1"/>
        <v>0.88000057347007221</v>
      </c>
      <c r="F24" s="20">
        <f t="shared" si="1"/>
        <v>0.98183628563132275</v>
      </c>
      <c r="G24" s="29">
        <f t="shared" si="1"/>
        <v>0.94615435147137761</v>
      </c>
      <c r="H24" s="20">
        <f t="shared" si="1"/>
        <v>1.0352961525239952</v>
      </c>
      <c r="I24" s="29">
        <f t="shared" si="1"/>
        <v>0.87613060492395545</v>
      </c>
      <c r="J24" s="20">
        <f t="shared" si="1"/>
        <v>1.0363510687737529</v>
      </c>
      <c r="K24" s="29">
        <f t="shared" si="1"/>
        <v>0.91254899171210646</v>
      </c>
    </row>
    <row r="25" spans="1:11" x14ac:dyDescent="0.25">
      <c r="A25" s="17" t="s">
        <v>10</v>
      </c>
      <c r="B25" s="20" t="e">
        <f t="shared" si="1"/>
        <v>#DIV/0!</v>
      </c>
      <c r="C25" s="29">
        <f t="shared" si="1"/>
        <v>1.0169603705119414</v>
      </c>
      <c r="D25" s="20">
        <f t="shared" si="1"/>
        <v>1.1047583772720739</v>
      </c>
      <c r="E25" s="29">
        <f t="shared" si="1"/>
        <v>0.94753945135463835</v>
      </c>
      <c r="F25" s="20">
        <f t="shared" si="1"/>
        <v>1.050806405702521</v>
      </c>
      <c r="G25" s="29">
        <f t="shared" si="1"/>
        <v>1.0421647857461966</v>
      </c>
      <c r="H25" s="20">
        <f t="shared" si="1"/>
        <v>0.92830121204704141</v>
      </c>
      <c r="I25" s="29">
        <f t="shared" si="1"/>
        <v>1.0358364973372991</v>
      </c>
      <c r="J25" s="20">
        <f t="shared" si="1"/>
        <v>0.83261816234483699</v>
      </c>
      <c r="K25" s="29">
        <f t="shared" si="1"/>
        <v>0.97242191741233197</v>
      </c>
    </row>
    <row r="26" spans="1:11" x14ac:dyDescent="0.25">
      <c r="A26" s="17" t="s">
        <v>4</v>
      </c>
      <c r="B26" s="20" t="e">
        <f t="shared" si="1"/>
        <v>#DIV/0!</v>
      </c>
      <c r="C26" s="29">
        <f t="shared" si="1"/>
        <v>0.74470295531903108</v>
      </c>
      <c r="D26" s="20">
        <f t="shared" si="1"/>
        <v>1.2913547799155929</v>
      </c>
      <c r="E26" s="29">
        <f t="shared" si="1"/>
        <v>0.8776863072209512</v>
      </c>
      <c r="F26" s="20">
        <f t="shared" si="1"/>
        <v>0.83897385986004469</v>
      </c>
      <c r="G26" s="29">
        <f t="shared" si="1"/>
        <v>0.93682541022357912</v>
      </c>
      <c r="H26" s="20">
        <f t="shared" si="1"/>
        <v>0.74121210807640525</v>
      </c>
      <c r="I26" s="29">
        <f t="shared" si="1"/>
        <v>0.95709111334843955</v>
      </c>
      <c r="J26" s="20">
        <f t="shared" si="1"/>
        <v>0.82116995937686865</v>
      </c>
      <c r="K26" s="29">
        <f t="shared" si="1"/>
        <v>0.98988554370343373</v>
      </c>
    </row>
    <row r="27" spans="1:11" ht="15.75" thickBot="1" x14ac:dyDescent="0.3">
      <c r="A27" s="18" t="s">
        <v>5</v>
      </c>
      <c r="B27" s="21" t="e">
        <f t="shared" si="1"/>
        <v>#DIV/0!</v>
      </c>
      <c r="C27" s="30">
        <f t="shared" si="1"/>
        <v>0.68807821544980918</v>
      </c>
      <c r="D27" s="21">
        <f t="shared" si="1"/>
        <v>1.21720901787298</v>
      </c>
      <c r="E27" s="30">
        <f>E13/AVERAGE(E$3:E$13)</f>
        <v>1.0672509135805568</v>
      </c>
      <c r="F27" s="21">
        <f t="shared" si="1"/>
        <v>0.54528837004881614</v>
      </c>
      <c r="G27" s="30">
        <f t="shared" si="1"/>
        <v>1.1027460908391356</v>
      </c>
      <c r="H27" s="21">
        <f t="shared" si="1"/>
        <v>0.79380207244349033</v>
      </c>
      <c r="I27" s="30">
        <f t="shared" si="1"/>
        <v>1.0866401813280693</v>
      </c>
      <c r="J27" s="21">
        <f t="shared" si="1"/>
        <v>0.8618110097474232</v>
      </c>
      <c r="K27" s="30">
        <f t="shared" si="1"/>
        <v>1.1434997594566845</v>
      </c>
    </row>
    <row r="28" spans="1:11" ht="15.75" thickBot="1" x14ac:dyDescent="0.3"/>
    <row r="29" spans="1:11" x14ac:dyDescent="0.25">
      <c r="A29" s="35" t="s">
        <v>13</v>
      </c>
      <c r="B29" s="32" t="s">
        <v>15</v>
      </c>
      <c r="C29" s="33"/>
      <c r="D29" s="32" t="s">
        <v>16</v>
      </c>
      <c r="E29" s="33"/>
      <c r="F29" s="32" t="s">
        <v>17</v>
      </c>
      <c r="G29" s="33"/>
      <c r="H29" s="32" t="s">
        <v>18</v>
      </c>
      <c r="I29" s="33"/>
      <c r="J29" s="34" t="s">
        <v>19</v>
      </c>
      <c r="K29" s="33"/>
    </row>
    <row r="30" spans="1:11" ht="15.75" thickBot="1" x14ac:dyDescent="0.3">
      <c r="A30" s="36"/>
      <c r="B30" s="2" t="s">
        <v>22</v>
      </c>
      <c r="C30" s="3" t="s">
        <v>14</v>
      </c>
      <c r="D30" s="2" t="s">
        <v>22</v>
      </c>
      <c r="E30" s="3" t="s">
        <v>14</v>
      </c>
      <c r="F30" s="2" t="s">
        <v>22</v>
      </c>
      <c r="G30" s="3" t="s">
        <v>14</v>
      </c>
      <c r="H30" s="2" t="s">
        <v>22</v>
      </c>
      <c r="I30" s="3" t="s">
        <v>14</v>
      </c>
      <c r="J30" s="2" t="s">
        <v>22</v>
      </c>
      <c r="K30" s="3" t="s">
        <v>14</v>
      </c>
    </row>
    <row r="31" spans="1:11" x14ac:dyDescent="0.25">
      <c r="A31" s="17" t="s">
        <v>0</v>
      </c>
      <c r="B31" s="19" t="e">
        <f>B17/$C17</f>
        <v>#DIV/0!</v>
      </c>
      <c r="C31" s="16"/>
      <c r="D31" s="19">
        <f>D17/$E17</f>
        <v>0.38463101347609685</v>
      </c>
      <c r="E31" s="16"/>
      <c r="F31" s="19">
        <f>F17/$G17</f>
        <v>0.70127013098105051</v>
      </c>
      <c r="G31" s="16"/>
      <c r="H31" s="19">
        <f>H17/$I17</f>
        <v>0.8074948228005201</v>
      </c>
      <c r="I31" s="16"/>
      <c r="J31" s="19">
        <f>J17/$K17</f>
        <v>0.69590141643561487</v>
      </c>
      <c r="K31" s="31"/>
    </row>
    <row r="32" spans="1:11" x14ac:dyDescent="0.25">
      <c r="A32" s="17" t="s">
        <v>1</v>
      </c>
      <c r="B32" s="20" t="e">
        <f t="shared" ref="B32:B41" si="2">B18/$C18</f>
        <v>#DIV/0!</v>
      </c>
      <c r="C32" s="7"/>
      <c r="D32" s="20">
        <f t="shared" ref="D32:D41" si="3">D18/$E18</f>
        <v>0.42369557044264494</v>
      </c>
      <c r="E32" s="7"/>
      <c r="F32" s="20">
        <f t="shared" ref="F32:F41" si="4">F18/$G18</f>
        <v>0.81134792270827094</v>
      </c>
      <c r="G32" s="7"/>
      <c r="H32" s="20">
        <f t="shared" ref="H32:H41" si="5">H18/$I18</f>
        <v>0.8072328181600007</v>
      </c>
      <c r="I32" s="7"/>
      <c r="J32" s="20">
        <f t="shared" ref="J32:J41" si="6">J18/$K18</f>
        <v>0.7192792812841674</v>
      </c>
      <c r="K32" s="22"/>
    </row>
    <row r="33" spans="1:11" x14ac:dyDescent="0.25">
      <c r="A33" s="17" t="s">
        <v>2</v>
      </c>
      <c r="B33" s="20" t="e">
        <f t="shared" si="2"/>
        <v>#DIV/0!</v>
      </c>
      <c r="C33" s="7"/>
      <c r="D33" s="20">
        <f t="shared" si="3"/>
        <v>1.2379350983685693</v>
      </c>
      <c r="E33" s="7"/>
      <c r="F33" s="20">
        <f t="shared" si="4"/>
        <v>0.77949211448971578</v>
      </c>
      <c r="G33" s="7"/>
      <c r="H33" s="20">
        <f t="shared" si="5"/>
        <v>1.3034076097638057</v>
      </c>
      <c r="I33" s="7"/>
      <c r="J33" s="20">
        <f t="shared" si="6"/>
        <v>1.1925152516822686</v>
      </c>
      <c r="K33" s="22"/>
    </row>
    <row r="34" spans="1:11" x14ac:dyDescent="0.25">
      <c r="A34" s="17" t="s">
        <v>6</v>
      </c>
      <c r="B34" s="20" t="e">
        <f t="shared" si="2"/>
        <v>#DIV/0!</v>
      </c>
      <c r="C34" s="7"/>
      <c r="D34" s="20">
        <f t="shared" si="3"/>
        <v>1.0254540020542637</v>
      </c>
      <c r="E34" s="7"/>
      <c r="F34" s="20">
        <f t="shared" si="4"/>
        <v>1.4284440544848072</v>
      </c>
      <c r="G34" s="7"/>
      <c r="H34" s="20">
        <f>H20/$I20</f>
        <v>0.91812230876369139</v>
      </c>
      <c r="I34" s="7"/>
      <c r="J34" s="20">
        <f t="shared" si="6"/>
        <v>1.1721041023400798</v>
      </c>
      <c r="K34" s="22"/>
    </row>
    <row r="35" spans="1:11" x14ac:dyDescent="0.25">
      <c r="A35" s="17" t="s">
        <v>7</v>
      </c>
      <c r="B35" s="20" t="e">
        <f t="shared" si="2"/>
        <v>#DIV/0!</v>
      </c>
      <c r="C35" s="7"/>
      <c r="D35" s="20">
        <f t="shared" si="3"/>
        <v>1.2234969428761977</v>
      </c>
      <c r="E35" s="7"/>
      <c r="F35" s="20">
        <f>F21/$G21</f>
        <v>1.4641798432411126</v>
      </c>
      <c r="G35" s="7"/>
      <c r="H35" s="20">
        <f t="shared" si="5"/>
        <v>1.0627134071931055</v>
      </c>
      <c r="I35" s="7"/>
      <c r="J35" s="20">
        <f t="shared" si="6"/>
        <v>1.2127487702170039</v>
      </c>
      <c r="K35" s="22"/>
    </row>
    <row r="36" spans="1:11" x14ac:dyDescent="0.25">
      <c r="A36" s="17" t="s">
        <v>3</v>
      </c>
      <c r="B36" s="20" t="e">
        <f t="shared" si="2"/>
        <v>#DIV/0!</v>
      </c>
      <c r="C36" s="7"/>
      <c r="D36" s="20">
        <f t="shared" si="3"/>
        <v>1.1677651159795712</v>
      </c>
      <c r="E36" s="7"/>
      <c r="F36" s="20">
        <f t="shared" si="4"/>
        <v>1.417431554253586</v>
      </c>
      <c r="G36" s="7"/>
      <c r="H36" s="20">
        <f t="shared" si="5"/>
        <v>1.3293711135201214</v>
      </c>
      <c r="I36" s="7"/>
      <c r="J36" s="20">
        <f t="shared" si="6"/>
        <v>1.4603165040501032</v>
      </c>
      <c r="K36" s="22"/>
    </row>
    <row r="37" spans="1:11" x14ac:dyDescent="0.25">
      <c r="A37" s="17" t="s">
        <v>8</v>
      </c>
      <c r="B37" s="20" t="e">
        <f t="shared" si="2"/>
        <v>#DIV/0!</v>
      </c>
      <c r="C37" s="7"/>
      <c r="D37" s="20">
        <f t="shared" si="3"/>
        <v>1.2699873199888472</v>
      </c>
      <c r="E37" s="7"/>
      <c r="F37" s="20">
        <f t="shared" si="4"/>
        <v>1.2496538970125077</v>
      </c>
      <c r="G37" s="7"/>
      <c r="H37" s="20">
        <f t="shared" si="5"/>
        <v>1.3252320233298567</v>
      </c>
      <c r="I37" s="7"/>
      <c r="J37" s="20">
        <f t="shared" si="6"/>
        <v>1.1559951046465258</v>
      </c>
      <c r="K37" s="22"/>
    </row>
    <row r="38" spans="1:11" x14ac:dyDescent="0.25">
      <c r="A38" s="17" t="s">
        <v>9</v>
      </c>
      <c r="B38" s="20" t="e">
        <f t="shared" si="2"/>
        <v>#DIV/0!</v>
      </c>
      <c r="C38" s="7"/>
      <c r="D38" s="20">
        <f t="shared" si="3"/>
        <v>1.1786011267596834</v>
      </c>
      <c r="E38" s="7"/>
      <c r="F38" s="20">
        <f t="shared" si="4"/>
        <v>1.0377125931984097</v>
      </c>
      <c r="G38" s="7"/>
      <c r="H38" s="20">
        <f t="shared" si="5"/>
        <v>1.1816687451682557</v>
      </c>
      <c r="I38" s="7"/>
      <c r="J38" s="20">
        <f t="shared" si="6"/>
        <v>1.1356662252504071</v>
      </c>
      <c r="K38" s="22"/>
    </row>
    <row r="39" spans="1:11" x14ac:dyDescent="0.25">
      <c r="A39" s="17" t="s">
        <v>10</v>
      </c>
      <c r="B39" s="20" t="e">
        <f t="shared" si="2"/>
        <v>#DIV/0!</v>
      </c>
      <c r="C39" s="7"/>
      <c r="D39" s="20">
        <f t="shared" si="3"/>
        <v>1.1659233562176956</v>
      </c>
      <c r="E39" s="7"/>
      <c r="F39" s="20">
        <f>F25/$G25</f>
        <v>1.0082919899755938</v>
      </c>
      <c r="G39" s="7"/>
      <c r="H39" s="20">
        <f t="shared" si="5"/>
        <v>0.89618507788952617</v>
      </c>
      <c r="I39" s="7"/>
      <c r="J39" s="20">
        <f t="shared" si="6"/>
        <v>0.85623138211495642</v>
      </c>
      <c r="K39" s="22"/>
    </row>
    <row r="40" spans="1:11" x14ac:dyDescent="0.25">
      <c r="A40" s="17" t="s">
        <v>4</v>
      </c>
      <c r="B40" s="20" t="e">
        <f t="shared" si="2"/>
        <v>#DIV/0!</v>
      </c>
      <c r="C40" s="7"/>
      <c r="D40" s="20">
        <f t="shared" si="3"/>
        <v>1.4713169947978961</v>
      </c>
      <c r="E40" s="7"/>
      <c r="F40" s="20">
        <f t="shared" si="4"/>
        <v>0.89554985454527591</v>
      </c>
      <c r="G40" s="7"/>
      <c r="H40" s="20">
        <f t="shared" si="5"/>
        <v>0.77444257682346573</v>
      </c>
      <c r="I40" s="7"/>
      <c r="J40" s="20">
        <f>J26/$K26</f>
        <v>0.8295605129302589</v>
      </c>
      <c r="K40" s="22"/>
    </row>
    <row r="41" spans="1:11" ht="15.75" thickBot="1" x14ac:dyDescent="0.3">
      <c r="A41" s="18" t="s">
        <v>5</v>
      </c>
      <c r="B41" s="21" t="e">
        <f t="shared" si="2"/>
        <v>#DIV/0!</v>
      </c>
      <c r="C41" s="10"/>
      <c r="D41" s="21">
        <f t="shared" si="3"/>
        <v>1.1405087617018979</v>
      </c>
      <c r="E41" s="10"/>
      <c r="F41" s="21">
        <f t="shared" si="4"/>
        <v>0.49448225169755849</v>
      </c>
      <c r="G41" s="10"/>
      <c r="H41" s="21">
        <f t="shared" si="5"/>
        <v>0.73051050944326557</v>
      </c>
      <c r="I41" s="10"/>
      <c r="J41" s="21">
        <f t="shared" si="6"/>
        <v>0.75366085792348469</v>
      </c>
      <c r="K41" s="23"/>
    </row>
  </sheetData>
  <mergeCells count="18">
    <mergeCell ref="J15:K15"/>
    <mergeCell ref="A1:A2"/>
    <mergeCell ref="B1:C1"/>
    <mergeCell ref="D1:E1"/>
    <mergeCell ref="F1:G1"/>
    <mergeCell ref="H1:I1"/>
    <mergeCell ref="J1:K1"/>
    <mergeCell ref="A15:A16"/>
    <mergeCell ref="B15:C15"/>
    <mergeCell ref="D15:E15"/>
    <mergeCell ref="F15:G15"/>
    <mergeCell ref="H15:I15"/>
    <mergeCell ref="H29:I29"/>
    <mergeCell ref="J29:K29"/>
    <mergeCell ref="A29:A30"/>
    <mergeCell ref="B29:C29"/>
    <mergeCell ref="D29:E29"/>
    <mergeCell ref="F29:G2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1"/>
  <sheetViews>
    <sheetView topLeftCell="B12" workbookViewId="0">
      <selection activeCell="H17" sqref="H17:I27"/>
    </sheetView>
  </sheetViews>
  <sheetFormatPr defaultRowHeight="15" x14ac:dyDescent="0.25"/>
  <cols>
    <col min="1" max="1" width="28.7109375" style="1" customWidth="1"/>
    <col min="2" max="10" width="19.140625" style="11" customWidth="1"/>
    <col min="11" max="11" width="19.140625" style="24" customWidth="1"/>
    <col min="12" max="16384" width="9.140625" style="1"/>
  </cols>
  <sheetData>
    <row r="1" spans="1:11" x14ac:dyDescent="0.25">
      <c r="A1" s="35" t="s">
        <v>13</v>
      </c>
      <c r="B1" s="32" t="s">
        <v>15</v>
      </c>
      <c r="C1" s="33"/>
      <c r="D1" s="32" t="s">
        <v>16</v>
      </c>
      <c r="E1" s="33"/>
      <c r="F1" s="32" t="s">
        <v>17</v>
      </c>
      <c r="G1" s="33"/>
      <c r="H1" s="32" t="s">
        <v>18</v>
      </c>
      <c r="I1" s="33"/>
      <c r="J1" s="34" t="s">
        <v>19</v>
      </c>
      <c r="K1" s="33"/>
    </row>
    <row r="2" spans="1:11" ht="15.75" thickBot="1" x14ac:dyDescent="0.3">
      <c r="A2" s="36"/>
      <c r="B2" s="12" t="s">
        <v>23</v>
      </c>
      <c r="C2" s="13" t="s">
        <v>14</v>
      </c>
      <c r="D2" s="2" t="s">
        <v>23</v>
      </c>
      <c r="E2" s="3" t="s">
        <v>14</v>
      </c>
      <c r="F2" s="2" t="s">
        <v>23</v>
      </c>
      <c r="G2" s="3" t="s">
        <v>14</v>
      </c>
      <c r="H2" s="2" t="s">
        <v>23</v>
      </c>
      <c r="I2" s="3" t="s">
        <v>14</v>
      </c>
      <c r="J2" s="4" t="s">
        <v>23</v>
      </c>
      <c r="K2" s="3" t="s">
        <v>14</v>
      </c>
    </row>
    <row r="3" spans="1:11" x14ac:dyDescent="0.25">
      <c r="A3" s="17" t="s">
        <v>0</v>
      </c>
      <c r="B3" s="19"/>
      <c r="C3" s="15">
        <v>714156.42</v>
      </c>
      <c r="D3" s="7">
        <v>14503246.289999999</v>
      </c>
      <c r="E3" s="6">
        <v>4862161</v>
      </c>
      <c r="F3" s="5">
        <v>584990.77</v>
      </c>
      <c r="G3" s="6">
        <v>1949604.11</v>
      </c>
      <c r="H3" s="5">
        <v>1056869.33</v>
      </c>
      <c r="I3" s="6">
        <v>2267374.77</v>
      </c>
      <c r="J3" s="7">
        <v>374112.2</v>
      </c>
      <c r="K3" s="22">
        <v>1599820.5</v>
      </c>
    </row>
    <row r="4" spans="1:11" x14ac:dyDescent="0.25">
      <c r="A4" s="17" t="s">
        <v>1</v>
      </c>
      <c r="B4" s="20"/>
      <c r="C4" s="6">
        <v>734768</v>
      </c>
      <c r="D4" s="7">
        <v>14008946</v>
      </c>
      <c r="E4" s="6">
        <v>4009038.79</v>
      </c>
      <c r="F4" s="5">
        <v>1138472.3500000001</v>
      </c>
      <c r="G4" s="6">
        <v>1700931.41</v>
      </c>
      <c r="H4" s="5">
        <v>1341136.5900000001</v>
      </c>
      <c r="I4" s="6">
        <v>2536239.14</v>
      </c>
      <c r="J4" s="7">
        <v>478660.89</v>
      </c>
      <c r="K4" s="22">
        <v>1592076.57</v>
      </c>
    </row>
    <row r="5" spans="1:11" x14ac:dyDescent="0.25">
      <c r="A5" s="17" t="s">
        <v>2</v>
      </c>
      <c r="B5" s="20"/>
      <c r="C5" s="6">
        <v>582733.5</v>
      </c>
      <c r="D5" s="7">
        <v>7676856.8200000003</v>
      </c>
      <c r="E5" s="6">
        <v>2404310.9300000002</v>
      </c>
      <c r="F5" s="5">
        <v>636855.85</v>
      </c>
      <c r="G5" s="6">
        <v>1548772.1</v>
      </c>
      <c r="H5" s="5">
        <v>1022239.28</v>
      </c>
      <c r="I5" s="6">
        <v>2081750.27</v>
      </c>
      <c r="J5" s="7">
        <v>319102.96999999997</v>
      </c>
      <c r="K5" s="22">
        <v>1475082.04</v>
      </c>
    </row>
    <row r="6" spans="1:11" x14ac:dyDescent="0.25">
      <c r="A6" s="17" t="s">
        <v>6</v>
      </c>
      <c r="B6" s="5"/>
      <c r="C6" s="6"/>
      <c r="D6" s="7">
        <v>5830353.5599999996</v>
      </c>
      <c r="E6" s="6">
        <v>2860570.43</v>
      </c>
      <c r="F6" s="5">
        <v>478198.63</v>
      </c>
      <c r="G6" s="6">
        <v>1343389.5</v>
      </c>
      <c r="H6" s="5">
        <v>457932.25</v>
      </c>
      <c r="I6" s="6">
        <v>1845781.78</v>
      </c>
      <c r="J6" s="7">
        <v>324494.46000000002</v>
      </c>
      <c r="K6" s="22">
        <v>1452970.75</v>
      </c>
    </row>
    <row r="7" spans="1:11" x14ac:dyDescent="0.25">
      <c r="A7" s="17" t="s">
        <v>7</v>
      </c>
      <c r="B7" s="20"/>
      <c r="C7" s="6">
        <v>647454</v>
      </c>
      <c r="D7" s="7">
        <v>7693384.4299999997</v>
      </c>
      <c r="E7" s="6">
        <v>2874482.9</v>
      </c>
      <c r="F7" s="5">
        <v>603670.91</v>
      </c>
      <c r="G7" s="6">
        <v>1408938</v>
      </c>
      <c r="H7" s="5">
        <v>587898.24</v>
      </c>
      <c r="I7" s="6">
        <v>1890861.45</v>
      </c>
      <c r="J7" s="7">
        <v>316494.82</v>
      </c>
      <c r="K7" s="22">
        <v>1395001.88</v>
      </c>
    </row>
    <row r="8" spans="1:11" x14ac:dyDescent="0.25">
      <c r="A8" s="17" t="s">
        <v>3</v>
      </c>
      <c r="B8" s="20"/>
      <c r="C8" s="6">
        <v>626369</v>
      </c>
      <c r="D8" s="7">
        <v>7224096.2599999998</v>
      </c>
      <c r="E8" s="6">
        <v>3095113.75</v>
      </c>
      <c r="F8" s="5">
        <v>630215</v>
      </c>
      <c r="G8" s="6">
        <v>1481005.43</v>
      </c>
      <c r="H8" s="5">
        <v>873532.84</v>
      </c>
      <c r="I8" s="6">
        <v>2036508.13</v>
      </c>
      <c r="J8" s="7">
        <v>304580.51</v>
      </c>
      <c r="K8" s="22">
        <v>1237096.8899999999</v>
      </c>
    </row>
    <row r="9" spans="1:11" x14ac:dyDescent="0.25">
      <c r="A9" s="17" t="s">
        <v>8</v>
      </c>
      <c r="B9" s="20"/>
      <c r="C9" s="6">
        <v>512648.44</v>
      </c>
      <c r="D9" s="7">
        <v>8361489.4800000004</v>
      </c>
      <c r="E9" s="6">
        <v>2690879.15</v>
      </c>
      <c r="F9" s="5">
        <v>737900.84</v>
      </c>
      <c r="G9" s="6">
        <v>1380243.19</v>
      </c>
      <c r="H9" s="5">
        <v>776108.1</v>
      </c>
      <c r="I9" s="6">
        <v>1831896</v>
      </c>
      <c r="J9" s="7">
        <v>279753.33</v>
      </c>
      <c r="K9" s="22">
        <v>1321107</v>
      </c>
    </row>
    <row r="10" spans="1:11" x14ac:dyDescent="0.25">
      <c r="A10" s="17" t="s">
        <v>9</v>
      </c>
      <c r="B10" s="5"/>
      <c r="C10" s="6"/>
      <c r="D10" s="7">
        <v>10547013.49</v>
      </c>
      <c r="E10" s="6">
        <v>2775637.5</v>
      </c>
      <c r="F10" s="5">
        <v>631147.62</v>
      </c>
      <c r="G10" s="6">
        <v>1467368.98</v>
      </c>
      <c r="H10" s="5">
        <v>790077.63</v>
      </c>
      <c r="I10" s="6">
        <v>1802235.87</v>
      </c>
      <c r="J10" s="7">
        <v>368370.87</v>
      </c>
      <c r="K10" s="22">
        <v>1316630.9099999999</v>
      </c>
    </row>
    <row r="11" spans="1:11" x14ac:dyDescent="0.25">
      <c r="A11" s="17" t="s">
        <v>10</v>
      </c>
      <c r="B11" s="20"/>
      <c r="C11" s="6">
        <v>592783.67000000004</v>
      </c>
      <c r="D11" s="7">
        <v>9458059.8900000006</v>
      </c>
      <c r="E11" s="6">
        <v>2988664</v>
      </c>
      <c r="F11" s="5">
        <v>554799.27</v>
      </c>
      <c r="G11" s="6">
        <v>1616269.35</v>
      </c>
      <c r="H11" s="5">
        <v>672967.01</v>
      </c>
      <c r="I11" s="6">
        <v>2130757.31</v>
      </c>
      <c r="J11" s="7">
        <v>296495.40999999997</v>
      </c>
      <c r="K11" s="22">
        <v>1403015.91</v>
      </c>
    </row>
    <row r="12" spans="1:11" x14ac:dyDescent="0.25">
      <c r="A12" s="17" t="s">
        <v>4</v>
      </c>
      <c r="B12" s="20"/>
      <c r="C12" s="6">
        <v>434085.5</v>
      </c>
      <c r="D12" s="7">
        <v>10268078.57</v>
      </c>
      <c r="E12" s="6">
        <v>2768338</v>
      </c>
      <c r="F12" s="5">
        <v>418431.1</v>
      </c>
      <c r="G12" s="6">
        <v>1452900.94</v>
      </c>
      <c r="H12" s="5">
        <v>644333.89</v>
      </c>
      <c r="I12" s="6">
        <v>1968774.89</v>
      </c>
      <c r="J12" s="7">
        <v>451231.78</v>
      </c>
      <c r="K12" s="22">
        <v>1428212.53</v>
      </c>
    </row>
    <row r="13" spans="1:11" ht="15.75" thickBot="1" x14ac:dyDescent="0.3">
      <c r="A13" s="18" t="s">
        <v>5</v>
      </c>
      <c r="B13" s="21"/>
      <c r="C13" s="9">
        <v>401079.08</v>
      </c>
      <c r="D13" s="10">
        <v>7877224.5700000003</v>
      </c>
      <c r="E13" s="9">
        <v>3366249.69</v>
      </c>
      <c r="F13" s="8">
        <v>474460</v>
      </c>
      <c r="G13" s="9">
        <v>1710223.5</v>
      </c>
      <c r="H13" s="8">
        <v>842094.07</v>
      </c>
      <c r="I13" s="9">
        <v>2235262.5299999998</v>
      </c>
      <c r="J13" s="10">
        <v>482303.95</v>
      </c>
      <c r="K13" s="23">
        <v>1649848</v>
      </c>
    </row>
    <row r="14" spans="1:11" ht="15.75" thickBot="1" x14ac:dyDescent="0.3"/>
    <row r="15" spans="1:11" x14ac:dyDescent="0.25">
      <c r="A15" s="37" t="s">
        <v>13</v>
      </c>
      <c r="B15" s="32" t="s">
        <v>15</v>
      </c>
      <c r="C15" s="33"/>
      <c r="D15" s="32" t="s">
        <v>16</v>
      </c>
      <c r="E15" s="33"/>
      <c r="F15" s="32" t="s">
        <v>17</v>
      </c>
      <c r="G15" s="33"/>
      <c r="H15" s="32" t="s">
        <v>18</v>
      </c>
      <c r="I15" s="33"/>
      <c r="J15" s="32" t="s">
        <v>19</v>
      </c>
      <c r="K15" s="33"/>
    </row>
    <row r="16" spans="1:11" ht="15.75" thickBot="1" x14ac:dyDescent="0.3">
      <c r="A16" s="38"/>
      <c r="B16" s="2" t="s">
        <v>23</v>
      </c>
      <c r="C16" s="3" t="s">
        <v>14</v>
      </c>
      <c r="D16" s="2" t="s">
        <v>23</v>
      </c>
      <c r="E16" s="3" t="s">
        <v>14</v>
      </c>
      <c r="F16" s="2" t="s">
        <v>23</v>
      </c>
      <c r="G16" s="3" t="s">
        <v>14</v>
      </c>
      <c r="H16" s="2" t="s">
        <v>23</v>
      </c>
      <c r="I16" s="3" t="s">
        <v>14</v>
      </c>
      <c r="J16" s="2" t="s">
        <v>23</v>
      </c>
      <c r="K16" s="3" t="s">
        <v>14</v>
      </c>
    </row>
    <row r="17" spans="1:11" x14ac:dyDescent="0.25">
      <c r="A17" s="17" t="s">
        <v>0</v>
      </c>
      <c r="B17" s="20" t="e">
        <f>B3/AVERAGE(B$3:B$13)</f>
        <v>#DIV/0!</v>
      </c>
      <c r="C17" s="29">
        <f t="shared" ref="C17:K17" si="0">C3/AVERAGE(C$3:C$13)</f>
        <v>1.2251835100091093</v>
      </c>
      <c r="D17" s="20">
        <f>D3/AVERAGE(D$3:D$13)</f>
        <v>1.542171463425027</v>
      </c>
      <c r="E17" s="29">
        <f t="shared" si="0"/>
        <v>1.5415213507901591</v>
      </c>
      <c r="F17" s="20">
        <f t="shared" si="0"/>
        <v>0.93406379958756969</v>
      </c>
      <c r="G17" s="29">
        <f t="shared" si="0"/>
        <v>1.2570978652710667</v>
      </c>
      <c r="H17" s="20">
        <f t="shared" si="0"/>
        <v>1.2824401493492048</v>
      </c>
      <c r="I17" s="29">
        <f t="shared" si="0"/>
        <v>1.1022510770631895</v>
      </c>
      <c r="J17" s="20">
        <f t="shared" si="0"/>
        <v>1.0299411788892774</v>
      </c>
      <c r="K17" s="29">
        <f t="shared" si="0"/>
        <v>1.1088259990762013</v>
      </c>
    </row>
    <row r="18" spans="1:11" x14ac:dyDescent="0.25">
      <c r="A18" s="17" t="s">
        <v>1</v>
      </c>
      <c r="B18" s="20" t="e">
        <f t="shared" ref="B18:K27" si="1">B4/AVERAGE(B$3:B$13)</f>
        <v>#DIV/0!</v>
      </c>
      <c r="C18" s="29">
        <f t="shared" si="1"/>
        <v>1.2605440657977607</v>
      </c>
      <c r="D18" s="20">
        <f t="shared" si="1"/>
        <v>1.4896111064981563</v>
      </c>
      <c r="E18" s="29">
        <f t="shared" si="1"/>
        <v>1.2710436554714961</v>
      </c>
      <c r="F18" s="20">
        <f t="shared" si="1"/>
        <v>1.8178163887378762</v>
      </c>
      <c r="G18" s="29">
        <f t="shared" si="1"/>
        <v>1.0967545839260184</v>
      </c>
      <c r="H18" s="20">
        <f t="shared" si="1"/>
        <v>1.6273794308869605</v>
      </c>
      <c r="I18" s="29">
        <f t="shared" si="1"/>
        <v>1.2329555575652884</v>
      </c>
      <c r="J18" s="20">
        <f t="shared" si="1"/>
        <v>1.317766598723032</v>
      </c>
      <c r="K18" s="29">
        <f t="shared" si="1"/>
        <v>1.1034587276110426</v>
      </c>
    </row>
    <row r="19" spans="1:11" x14ac:dyDescent="0.25">
      <c r="A19" s="17" t="s">
        <v>2</v>
      </c>
      <c r="B19" s="20" t="e">
        <f t="shared" si="1"/>
        <v>#DIV/0!</v>
      </c>
      <c r="C19" s="29">
        <f t="shared" si="1"/>
        <v>0.99971862596977468</v>
      </c>
      <c r="D19" s="20">
        <f t="shared" si="1"/>
        <v>0.8163020388591774</v>
      </c>
      <c r="E19" s="29">
        <f t="shared" si="1"/>
        <v>0.76227353074757165</v>
      </c>
      <c r="F19" s="20">
        <f t="shared" si="1"/>
        <v>1.0168775740522731</v>
      </c>
      <c r="G19" s="29">
        <f t="shared" si="1"/>
        <v>0.99864279661443012</v>
      </c>
      <c r="H19" s="20">
        <f t="shared" si="1"/>
        <v>1.2404189029819075</v>
      </c>
      <c r="I19" s="29">
        <f t="shared" si="1"/>
        <v>1.0120124417209093</v>
      </c>
      <c r="J19" s="20">
        <f t="shared" si="1"/>
        <v>0.87849925532733142</v>
      </c>
      <c r="K19" s="29">
        <f t="shared" si="1"/>
        <v>1.0223705201442044</v>
      </c>
    </row>
    <row r="20" spans="1:11" x14ac:dyDescent="0.25">
      <c r="A20" s="17" t="s">
        <v>6</v>
      </c>
      <c r="B20" s="20"/>
      <c r="C20" s="29"/>
      <c r="D20" s="20">
        <f t="shared" si="1"/>
        <v>0.61995809090755749</v>
      </c>
      <c r="E20" s="29">
        <f t="shared" si="1"/>
        <v>0.9069280908805748</v>
      </c>
      <c r="F20" s="20">
        <f t="shared" si="1"/>
        <v>0.76354713988969491</v>
      </c>
      <c r="G20" s="29">
        <f t="shared" si="1"/>
        <v>0.86621281931825922</v>
      </c>
      <c r="H20" s="20">
        <f t="shared" si="1"/>
        <v>0.55567011589012361</v>
      </c>
      <c r="I20" s="29">
        <f t="shared" si="1"/>
        <v>0.89729981207677056</v>
      </c>
      <c r="J20" s="20">
        <f>J6/AVERAGE(J$3:J$13)</f>
        <v>0.89334217562388896</v>
      </c>
      <c r="K20" s="29">
        <f t="shared" si="1"/>
        <v>1.0070453175823459</v>
      </c>
    </row>
    <row r="21" spans="1:11" x14ac:dyDescent="0.25">
      <c r="A21" s="17" t="s">
        <v>7</v>
      </c>
      <c r="B21" s="20" t="e">
        <f t="shared" si="1"/>
        <v>#DIV/0!</v>
      </c>
      <c r="C21" s="29">
        <f t="shared" si="1"/>
        <v>1.1107510092669024</v>
      </c>
      <c r="D21" s="20">
        <f t="shared" si="1"/>
        <v>0.81805946667850582</v>
      </c>
      <c r="E21" s="29">
        <f t="shared" si="1"/>
        <v>0.91133896282562699</v>
      </c>
      <c r="F21" s="20">
        <f t="shared" si="1"/>
        <v>0.96389066770247644</v>
      </c>
      <c r="G21" s="29">
        <f t="shared" si="1"/>
        <v>0.90847826131187526</v>
      </c>
      <c r="H21" s="20">
        <f t="shared" si="1"/>
        <v>0.71337514043267258</v>
      </c>
      <c r="I21" s="29">
        <f t="shared" si="1"/>
        <v>0.91921463421759964</v>
      </c>
      <c r="J21" s="20">
        <f t="shared" si="1"/>
        <v>0.87131894662389964</v>
      </c>
      <c r="K21" s="29">
        <f t="shared" si="1"/>
        <v>0.96686744125617785</v>
      </c>
    </row>
    <row r="22" spans="1:11" x14ac:dyDescent="0.25">
      <c r="A22" s="17" t="s">
        <v>3</v>
      </c>
      <c r="B22" s="20" t="e">
        <f>B8/AVERAGE(B$3:B$13)</f>
        <v>#DIV/0!</v>
      </c>
      <c r="C22" s="29">
        <f t="shared" si="1"/>
        <v>1.0745782695349793</v>
      </c>
      <c r="D22" s="20">
        <f t="shared" si="1"/>
        <v>0.76815871967154359</v>
      </c>
      <c r="E22" s="29">
        <f t="shared" si="1"/>
        <v>0.98128875797185544</v>
      </c>
      <c r="F22" s="20">
        <f t="shared" si="1"/>
        <v>1.0062740262672523</v>
      </c>
      <c r="G22" s="29">
        <f t="shared" si="1"/>
        <v>0.95494708641533277</v>
      </c>
      <c r="H22" s="20">
        <f t="shared" si="1"/>
        <v>1.0599735974844069</v>
      </c>
      <c r="I22" s="29">
        <f t="shared" si="1"/>
        <v>0.99001863716620686</v>
      </c>
      <c r="J22" s="20">
        <f t="shared" si="1"/>
        <v>0.83851852341649735</v>
      </c>
      <c r="K22" s="29">
        <f t="shared" si="1"/>
        <v>0.85742443918446565</v>
      </c>
    </row>
    <row r="23" spans="1:11" x14ac:dyDescent="0.25">
      <c r="A23" s="17" t="s">
        <v>8</v>
      </c>
      <c r="B23" s="20" t="e">
        <f t="shared" si="1"/>
        <v>#DIV/0!</v>
      </c>
      <c r="C23" s="29">
        <f t="shared" si="1"/>
        <v>0.87948297814069121</v>
      </c>
      <c r="D23" s="20">
        <f t="shared" si="1"/>
        <v>0.88910097849442016</v>
      </c>
      <c r="E23" s="29">
        <f t="shared" si="1"/>
        <v>0.85312840568649917</v>
      </c>
      <c r="F23" s="20">
        <f t="shared" si="1"/>
        <v>1.1782176705612966</v>
      </c>
      <c r="G23" s="29">
        <f t="shared" si="1"/>
        <v>0.88997594886272946</v>
      </c>
      <c r="H23" s="20">
        <f t="shared" si="1"/>
        <v>0.94175520040412886</v>
      </c>
      <c r="I23" s="29">
        <f>I9/AVERAGE(I$3:I$13)</f>
        <v>0.89054944325227203</v>
      </c>
      <c r="J23" s="20">
        <f t="shared" si="1"/>
        <v>0.7701686138500724</v>
      </c>
      <c r="K23" s="29">
        <f t="shared" si="1"/>
        <v>0.91565134286100425</v>
      </c>
    </row>
    <row r="24" spans="1:11" x14ac:dyDescent="0.25">
      <c r="A24" s="17" t="s">
        <v>9</v>
      </c>
      <c r="B24" s="20"/>
      <c r="C24" s="29"/>
      <c r="D24" s="20">
        <f t="shared" si="1"/>
        <v>1.121493967860957</v>
      </c>
      <c r="E24" s="29">
        <f t="shared" si="1"/>
        <v>0.88000057347007221</v>
      </c>
      <c r="F24" s="20">
        <f t="shared" si="1"/>
        <v>1.0077631550286708</v>
      </c>
      <c r="G24" s="29">
        <f t="shared" si="1"/>
        <v>0.94615435147137761</v>
      </c>
      <c r="H24" s="20">
        <f t="shared" si="1"/>
        <v>0.95870628946595093</v>
      </c>
      <c r="I24" s="29">
        <f t="shared" si="1"/>
        <v>0.87613060492395545</v>
      </c>
      <c r="J24" s="20">
        <f t="shared" si="1"/>
        <v>1.0141351394481888</v>
      </c>
      <c r="K24" s="29">
        <f t="shared" si="1"/>
        <v>0.91254899171210646</v>
      </c>
    </row>
    <row r="25" spans="1:11" x14ac:dyDescent="0.25">
      <c r="A25" s="17" t="s">
        <v>10</v>
      </c>
      <c r="B25" s="20" t="e">
        <f t="shared" si="1"/>
        <v>#DIV/0!</v>
      </c>
      <c r="C25" s="29">
        <f t="shared" si="1"/>
        <v>1.0169603705119414</v>
      </c>
      <c r="D25" s="20">
        <f t="shared" si="1"/>
        <v>1.0057024317224672</v>
      </c>
      <c r="E25" s="29">
        <f t="shared" si="1"/>
        <v>0.94753945135463835</v>
      </c>
      <c r="F25" s="20">
        <f t="shared" si="1"/>
        <v>0.88585656512941213</v>
      </c>
      <c r="G25" s="29">
        <f t="shared" si="1"/>
        <v>1.0421647857461966</v>
      </c>
      <c r="H25" s="20">
        <f t="shared" si="1"/>
        <v>0.81660039544480656</v>
      </c>
      <c r="I25" s="29">
        <f t="shared" si="1"/>
        <v>1.0358364973372991</v>
      </c>
      <c r="J25" s="20">
        <f t="shared" si="1"/>
        <v>0.8162600206853976</v>
      </c>
      <c r="K25" s="29">
        <f t="shared" si="1"/>
        <v>0.97242191741233197</v>
      </c>
    </row>
    <row r="26" spans="1:11" x14ac:dyDescent="0.25">
      <c r="A26" s="17" t="s">
        <v>4</v>
      </c>
      <c r="B26" s="20" t="e">
        <f t="shared" si="1"/>
        <v>#DIV/0!</v>
      </c>
      <c r="C26" s="29">
        <f t="shared" si="1"/>
        <v>0.74470295531903108</v>
      </c>
      <c r="D26" s="20">
        <f t="shared" si="1"/>
        <v>1.0918340237922044</v>
      </c>
      <c r="E26" s="29">
        <f t="shared" si="1"/>
        <v>0.8776863072209512</v>
      </c>
      <c r="F26" s="20">
        <f t="shared" si="1"/>
        <v>0.66811540143036152</v>
      </c>
      <c r="G26" s="29">
        <f t="shared" si="1"/>
        <v>0.93682541022357912</v>
      </c>
      <c r="H26" s="20">
        <f t="shared" si="1"/>
        <v>0.78185602199503135</v>
      </c>
      <c r="I26" s="29">
        <f t="shared" si="1"/>
        <v>0.95709111334843955</v>
      </c>
      <c r="J26" s="20">
        <f t="shared" si="1"/>
        <v>1.242253504284295</v>
      </c>
      <c r="K26" s="29">
        <f t="shared" si="1"/>
        <v>0.98988554370343373</v>
      </c>
    </row>
    <row r="27" spans="1:11" ht="15.75" thickBot="1" x14ac:dyDescent="0.3">
      <c r="A27" s="18" t="s">
        <v>5</v>
      </c>
      <c r="B27" s="21" t="e">
        <f t="shared" si="1"/>
        <v>#DIV/0!</v>
      </c>
      <c r="C27" s="30">
        <f t="shared" si="1"/>
        <v>0.68807821544980918</v>
      </c>
      <c r="D27" s="21">
        <f t="shared" si="1"/>
        <v>0.83760771208998619</v>
      </c>
      <c r="E27" s="30">
        <f>E13/AVERAGE(E$3:E$13)</f>
        <v>1.0672509135805568</v>
      </c>
      <c r="F27" s="21">
        <f t="shared" si="1"/>
        <v>0.75757761161311699</v>
      </c>
      <c r="G27" s="30">
        <f t="shared" si="1"/>
        <v>1.1027460908391356</v>
      </c>
      <c r="H27" s="21">
        <f t="shared" si="1"/>
        <v>1.0218247556648081</v>
      </c>
      <c r="I27" s="30">
        <f t="shared" si="1"/>
        <v>1.0866401813280693</v>
      </c>
      <c r="J27" s="21">
        <f t="shared" si="1"/>
        <v>1.3277960431281179</v>
      </c>
      <c r="K27" s="30">
        <f t="shared" si="1"/>
        <v>1.1434997594566845</v>
      </c>
    </row>
    <row r="28" spans="1:11" ht="15.75" thickBot="1" x14ac:dyDescent="0.3"/>
    <row r="29" spans="1:11" x14ac:dyDescent="0.25">
      <c r="A29" s="35" t="s">
        <v>13</v>
      </c>
      <c r="B29" s="32" t="s">
        <v>15</v>
      </c>
      <c r="C29" s="33"/>
      <c r="D29" s="32" t="s">
        <v>16</v>
      </c>
      <c r="E29" s="33"/>
      <c r="F29" s="32" t="s">
        <v>17</v>
      </c>
      <c r="G29" s="33"/>
      <c r="H29" s="32" t="s">
        <v>18</v>
      </c>
      <c r="I29" s="33"/>
      <c r="J29" s="34" t="s">
        <v>19</v>
      </c>
      <c r="K29" s="33"/>
    </row>
    <row r="30" spans="1:11" ht="15.75" thickBot="1" x14ac:dyDescent="0.3">
      <c r="A30" s="36"/>
      <c r="B30" s="2" t="s">
        <v>23</v>
      </c>
      <c r="C30" s="3" t="s">
        <v>14</v>
      </c>
      <c r="D30" s="2" t="s">
        <v>23</v>
      </c>
      <c r="E30" s="3" t="s">
        <v>14</v>
      </c>
      <c r="F30" s="2" t="s">
        <v>23</v>
      </c>
      <c r="G30" s="3" t="s">
        <v>14</v>
      </c>
      <c r="H30" s="2" t="s">
        <v>23</v>
      </c>
      <c r="I30" s="3" t="s">
        <v>14</v>
      </c>
      <c r="J30" s="2" t="s">
        <v>23</v>
      </c>
      <c r="K30" s="3" t="s">
        <v>14</v>
      </c>
    </row>
    <row r="31" spans="1:11" x14ac:dyDescent="0.25">
      <c r="A31" s="17" t="s">
        <v>0</v>
      </c>
      <c r="B31" s="19" t="e">
        <f>B17/$C17</f>
        <v>#DIV/0!</v>
      </c>
      <c r="C31" s="16"/>
      <c r="D31" s="19">
        <f>D17/$E17</f>
        <v>1.0004217344343203</v>
      </c>
      <c r="E31" s="16"/>
      <c r="F31" s="19">
        <f>F17/$G17</f>
        <v>0.74303188748646742</v>
      </c>
      <c r="G31" s="16"/>
      <c r="H31" s="19">
        <f>H17/$I17</f>
        <v>1.1634737094257206</v>
      </c>
      <c r="I31" s="16"/>
      <c r="J31" s="19">
        <f>J17/$K17</f>
        <v>0.92885734979821422</v>
      </c>
      <c r="K31" s="31"/>
    </row>
    <row r="32" spans="1:11" x14ac:dyDescent="0.25">
      <c r="A32" s="17" t="s">
        <v>1</v>
      </c>
      <c r="B32" s="20" t="e">
        <f t="shared" ref="B32:B41" si="2">B18/$C18</f>
        <v>#DIV/0!</v>
      </c>
      <c r="C32" s="7"/>
      <c r="D32" s="20">
        <f t="shared" ref="D32:D41" si="3">D18/$E18</f>
        <v>1.1719590433308777</v>
      </c>
      <c r="E32" s="7"/>
      <c r="F32" s="20">
        <f t="shared" ref="F32:F41" si="4">F18/$G18</f>
        <v>1.6574504591817572</v>
      </c>
      <c r="G32" s="7"/>
      <c r="H32" s="20">
        <f t="shared" ref="H32:H41" si="5">H18/$I18</f>
        <v>1.3199011277426245</v>
      </c>
      <c r="I32" s="7"/>
      <c r="J32" s="20">
        <f t="shared" ref="J32:J41" si="6">J18/$K18</f>
        <v>1.1942146686138049</v>
      </c>
      <c r="K32" s="22"/>
    </row>
    <row r="33" spans="1:11" x14ac:dyDescent="0.25">
      <c r="A33" s="17" t="s">
        <v>2</v>
      </c>
      <c r="B33" s="20" t="e">
        <f t="shared" si="2"/>
        <v>#DIV/0!</v>
      </c>
      <c r="C33" s="7"/>
      <c r="D33" s="20">
        <f t="shared" si="3"/>
        <v>1.0708781112452104</v>
      </c>
      <c r="E33" s="7"/>
      <c r="F33" s="20">
        <f t="shared" si="4"/>
        <v>1.0182595593736439</v>
      </c>
      <c r="G33" s="7"/>
      <c r="H33" s="20">
        <f t="shared" si="5"/>
        <v>1.2256953095088405</v>
      </c>
      <c r="I33" s="7"/>
      <c r="J33" s="20">
        <f t="shared" si="6"/>
        <v>0.85927678666186491</v>
      </c>
      <c r="K33" s="22"/>
    </row>
    <row r="34" spans="1:11" x14ac:dyDescent="0.25">
      <c r="A34" s="17" t="s">
        <v>6</v>
      </c>
      <c r="B34" s="20" t="e">
        <f t="shared" si="2"/>
        <v>#DIV/0!</v>
      </c>
      <c r="C34" s="7"/>
      <c r="D34" s="20">
        <f t="shared" si="3"/>
        <v>0.68358020568710576</v>
      </c>
      <c r="E34" s="7"/>
      <c r="F34" s="20">
        <f t="shared" si="4"/>
        <v>0.88147753399751583</v>
      </c>
      <c r="G34" s="7"/>
      <c r="H34" s="20">
        <f>H20/$I20</f>
        <v>0.61926917671368231</v>
      </c>
      <c r="I34" s="7"/>
      <c r="J34" s="20">
        <f t="shared" si="6"/>
        <v>0.88709232844513031</v>
      </c>
      <c r="K34" s="22"/>
    </row>
    <row r="35" spans="1:11" x14ac:dyDescent="0.25">
      <c r="A35" s="17" t="s">
        <v>7</v>
      </c>
      <c r="B35" s="20" t="e">
        <f t="shared" si="2"/>
        <v>#DIV/0!</v>
      </c>
      <c r="C35" s="7"/>
      <c r="D35" s="20">
        <f t="shared" si="3"/>
        <v>0.89764566209491803</v>
      </c>
      <c r="E35" s="7"/>
      <c r="F35" s="20">
        <f>F21/$G21</f>
        <v>1.0609947521590486</v>
      </c>
      <c r="G35" s="7"/>
      <c r="H35" s="20">
        <f t="shared" si="5"/>
        <v>0.77607026028243142</v>
      </c>
      <c r="I35" s="7"/>
      <c r="J35" s="20">
        <f t="shared" si="6"/>
        <v>0.90117725496254242</v>
      </c>
      <c r="K35" s="22"/>
    </row>
    <row r="36" spans="1:11" x14ac:dyDescent="0.25">
      <c r="A36" s="17" t="s">
        <v>3</v>
      </c>
      <c r="B36" s="20" t="e">
        <f t="shared" si="2"/>
        <v>#DIV/0!</v>
      </c>
      <c r="C36" s="7"/>
      <c r="D36" s="20">
        <f t="shared" si="3"/>
        <v>0.78280599204987056</v>
      </c>
      <c r="E36" s="7"/>
      <c r="F36" s="20">
        <f t="shared" si="4"/>
        <v>1.0537484647914785</v>
      </c>
      <c r="G36" s="7"/>
      <c r="H36" s="20">
        <f t="shared" si="5"/>
        <v>1.0706602458701551</v>
      </c>
      <c r="I36" s="7"/>
      <c r="J36" s="20">
        <f t="shared" si="6"/>
        <v>0.97795034185641994</v>
      </c>
      <c r="K36" s="22"/>
    </row>
    <row r="37" spans="1:11" x14ac:dyDescent="0.25">
      <c r="A37" s="17" t="s">
        <v>8</v>
      </c>
      <c r="B37" s="20" t="e">
        <f t="shared" si="2"/>
        <v>#DIV/0!</v>
      </c>
      <c r="C37" s="7"/>
      <c r="D37" s="20">
        <f t="shared" si="3"/>
        <v>1.0421654847830022</v>
      </c>
      <c r="E37" s="7"/>
      <c r="F37" s="20">
        <f t="shared" si="4"/>
        <v>1.323875855372161</v>
      </c>
      <c r="G37" s="7"/>
      <c r="H37" s="20">
        <f t="shared" si="5"/>
        <v>1.057499061438806</v>
      </c>
      <c r="I37" s="7"/>
      <c r="J37" s="20">
        <f t="shared" si="6"/>
        <v>0.84111558384618013</v>
      </c>
      <c r="K37" s="22"/>
    </row>
    <row r="38" spans="1:11" x14ac:dyDescent="0.25">
      <c r="A38" s="17" t="s">
        <v>9</v>
      </c>
      <c r="B38" s="20" t="e">
        <f t="shared" si="2"/>
        <v>#DIV/0!</v>
      </c>
      <c r="C38" s="7"/>
      <c r="D38" s="20">
        <f t="shared" si="3"/>
        <v>1.2744241329737016</v>
      </c>
      <c r="E38" s="7"/>
      <c r="F38" s="20">
        <f t="shared" si="4"/>
        <v>1.0651149608533581</v>
      </c>
      <c r="G38" s="7"/>
      <c r="H38" s="20">
        <f t="shared" si="5"/>
        <v>1.0942504280502365</v>
      </c>
      <c r="I38" s="7"/>
      <c r="J38" s="20">
        <f t="shared" si="6"/>
        <v>1.1113213083995506</v>
      </c>
      <c r="K38" s="22"/>
    </row>
    <row r="39" spans="1:11" x14ac:dyDescent="0.25">
      <c r="A39" s="17" t="s">
        <v>10</v>
      </c>
      <c r="B39" s="20" t="e">
        <f t="shared" si="2"/>
        <v>#DIV/0!</v>
      </c>
      <c r="C39" s="7"/>
      <c r="D39" s="20">
        <f t="shared" si="3"/>
        <v>1.0613831754283971</v>
      </c>
      <c r="E39" s="7"/>
      <c r="F39" s="20">
        <f>F25/$G25</f>
        <v>0.85001582978562562</v>
      </c>
      <c r="G39" s="7"/>
      <c r="H39" s="20">
        <f t="shared" si="5"/>
        <v>0.7883487379947931</v>
      </c>
      <c r="I39" s="7"/>
      <c r="J39" s="20">
        <f t="shared" si="6"/>
        <v>0.83940932024394332</v>
      </c>
      <c r="K39" s="22"/>
    </row>
    <row r="40" spans="1:11" x14ac:dyDescent="0.25">
      <c r="A40" s="17" t="s">
        <v>4</v>
      </c>
      <c r="B40" s="20" t="e">
        <f t="shared" si="2"/>
        <v>#DIV/0!</v>
      </c>
      <c r="C40" s="7"/>
      <c r="D40" s="20">
        <f t="shared" si="3"/>
        <v>1.2439911786356981</v>
      </c>
      <c r="E40" s="7"/>
      <c r="F40" s="20">
        <f t="shared" si="4"/>
        <v>0.7131695982402011</v>
      </c>
      <c r="G40" s="7"/>
      <c r="H40" s="20">
        <f t="shared" si="5"/>
        <v>0.81690866323025613</v>
      </c>
      <c r="I40" s="7"/>
      <c r="J40" s="20">
        <f>J26/$K26</f>
        <v>1.254946606894251</v>
      </c>
      <c r="K40" s="22"/>
    </row>
    <row r="41" spans="1:11" ht="15.75" thickBot="1" x14ac:dyDescent="0.3">
      <c r="A41" s="18" t="s">
        <v>5</v>
      </c>
      <c r="B41" s="21" t="e">
        <f t="shared" si="2"/>
        <v>#DIV/0!</v>
      </c>
      <c r="C41" s="10"/>
      <c r="D41" s="21">
        <f t="shared" si="3"/>
        <v>0.78482735543403492</v>
      </c>
      <c r="E41" s="10"/>
      <c r="F41" s="21">
        <f t="shared" si="4"/>
        <v>0.6869918813646736</v>
      </c>
      <c r="G41" s="10"/>
      <c r="H41" s="21">
        <f t="shared" si="5"/>
        <v>0.94035244897345405</v>
      </c>
      <c r="I41" s="10"/>
      <c r="J41" s="21">
        <f t="shared" si="6"/>
        <v>1.1611686247830948</v>
      </c>
      <c r="K41" s="23"/>
    </row>
  </sheetData>
  <mergeCells count="18">
    <mergeCell ref="J15:K15"/>
    <mergeCell ref="A1:A2"/>
    <mergeCell ref="B1:C1"/>
    <mergeCell ref="D1:E1"/>
    <mergeCell ref="F1:G1"/>
    <mergeCell ref="H1:I1"/>
    <mergeCell ref="J1:K1"/>
    <mergeCell ref="A15:A16"/>
    <mergeCell ref="B15:C15"/>
    <mergeCell ref="D15:E15"/>
    <mergeCell ref="F15:G15"/>
    <mergeCell ref="H15:I15"/>
    <mergeCell ref="H29:I29"/>
    <mergeCell ref="J29:K29"/>
    <mergeCell ref="A29:A30"/>
    <mergeCell ref="B29:C29"/>
    <mergeCell ref="D29:E29"/>
    <mergeCell ref="F29:G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1"/>
  <sheetViews>
    <sheetView workbookViewId="0">
      <selection activeCell="M29" sqref="M29"/>
    </sheetView>
  </sheetViews>
  <sheetFormatPr defaultRowHeight="15" x14ac:dyDescent="0.25"/>
  <cols>
    <col min="1" max="1" width="28.7109375" style="1" customWidth="1"/>
    <col min="2" max="10" width="19.140625" style="11" customWidth="1"/>
    <col min="11" max="11" width="19.140625" style="24" customWidth="1"/>
    <col min="12" max="16384" width="9.140625" style="1"/>
  </cols>
  <sheetData>
    <row r="1" spans="1:11" x14ac:dyDescent="0.25">
      <c r="A1" s="35" t="s">
        <v>13</v>
      </c>
      <c r="B1" s="32" t="s">
        <v>15</v>
      </c>
      <c r="C1" s="33"/>
      <c r="D1" s="32" t="s">
        <v>16</v>
      </c>
      <c r="E1" s="33"/>
      <c r="F1" s="32" t="s">
        <v>17</v>
      </c>
      <c r="G1" s="33"/>
      <c r="H1" s="32" t="s">
        <v>18</v>
      </c>
      <c r="I1" s="33"/>
      <c r="J1" s="34" t="s">
        <v>19</v>
      </c>
      <c r="K1" s="33"/>
    </row>
    <row r="2" spans="1:11" ht="15.75" thickBot="1" x14ac:dyDescent="0.3">
      <c r="A2" s="36"/>
      <c r="B2" s="12" t="s">
        <v>24</v>
      </c>
      <c r="C2" s="13" t="s">
        <v>14</v>
      </c>
      <c r="D2" s="2" t="s">
        <v>24</v>
      </c>
      <c r="E2" s="3" t="s">
        <v>14</v>
      </c>
      <c r="F2" s="2" t="s">
        <v>24</v>
      </c>
      <c r="G2" s="3" t="s">
        <v>14</v>
      </c>
      <c r="H2" s="2" t="s">
        <v>24</v>
      </c>
      <c r="I2" s="3" t="s">
        <v>14</v>
      </c>
      <c r="J2" s="4" t="s">
        <v>24</v>
      </c>
      <c r="K2" s="3" t="s">
        <v>14</v>
      </c>
    </row>
    <row r="3" spans="1:11" x14ac:dyDescent="0.25">
      <c r="A3" s="17" t="s">
        <v>0</v>
      </c>
      <c r="B3" s="19"/>
      <c r="C3" s="15">
        <v>714156.42</v>
      </c>
      <c r="D3" s="7">
        <v>1522119.08</v>
      </c>
      <c r="E3" s="6">
        <v>4862161</v>
      </c>
      <c r="F3" s="5">
        <v>2531776.2999999998</v>
      </c>
      <c r="G3" s="6">
        <v>1949604.11</v>
      </c>
      <c r="H3" s="5">
        <v>2355109.52</v>
      </c>
      <c r="I3" s="6">
        <v>2267374.77</v>
      </c>
      <c r="J3" s="7"/>
      <c r="K3" s="22">
        <v>1599820.5</v>
      </c>
    </row>
    <row r="4" spans="1:11" x14ac:dyDescent="0.25">
      <c r="A4" s="17" t="s">
        <v>1</v>
      </c>
      <c r="B4" s="20"/>
      <c r="C4" s="6">
        <v>734768</v>
      </c>
      <c r="D4" s="7">
        <v>1651693.57</v>
      </c>
      <c r="E4" s="6">
        <v>4009038.79</v>
      </c>
      <c r="F4" s="5">
        <v>2747740.36</v>
      </c>
      <c r="G4" s="6">
        <v>1700931.41</v>
      </c>
      <c r="H4" s="5">
        <v>2170008.46</v>
      </c>
      <c r="I4" s="6">
        <v>2536239.14</v>
      </c>
      <c r="J4" s="7"/>
      <c r="K4" s="22">
        <v>1592076.57</v>
      </c>
    </row>
    <row r="5" spans="1:11" x14ac:dyDescent="0.25">
      <c r="A5" s="17" t="s">
        <v>2</v>
      </c>
      <c r="B5" s="20"/>
      <c r="C5" s="6">
        <v>582733.5</v>
      </c>
      <c r="D5" s="7">
        <v>1350607.61</v>
      </c>
      <c r="E5" s="6">
        <v>2404310.9300000002</v>
      </c>
      <c r="F5" s="5">
        <v>1105525.6599999999</v>
      </c>
      <c r="G5" s="6">
        <v>1548772.1</v>
      </c>
      <c r="H5" s="5">
        <v>2396444.5</v>
      </c>
      <c r="I5" s="6">
        <v>2081750.27</v>
      </c>
      <c r="J5" s="7"/>
      <c r="K5" s="22">
        <v>1475082.04</v>
      </c>
    </row>
    <row r="6" spans="1:11" x14ac:dyDescent="0.25">
      <c r="A6" s="17" t="s">
        <v>6</v>
      </c>
      <c r="B6" s="5"/>
      <c r="C6" s="6"/>
      <c r="D6" s="7">
        <v>1133784.3600000001</v>
      </c>
      <c r="E6" s="6">
        <v>2860570.43</v>
      </c>
      <c r="F6" s="5">
        <v>834412.81</v>
      </c>
      <c r="G6" s="6">
        <v>1343389.5</v>
      </c>
      <c r="H6" s="5">
        <v>1026115</v>
      </c>
      <c r="I6" s="6">
        <v>1845781.78</v>
      </c>
      <c r="J6" s="7"/>
      <c r="K6" s="22">
        <v>1452970.75</v>
      </c>
    </row>
    <row r="7" spans="1:11" x14ac:dyDescent="0.25">
      <c r="A7" s="17" t="s">
        <v>7</v>
      </c>
      <c r="B7" s="20"/>
      <c r="C7" s="6">
        <v>647454</v>
      </c>
      <c r="D7" s="7">
        <v>1781217.97</v>
      </c>
      <c r="E7" s="6">
        <v>2874482.9</v>
      </c>
      <c r="F7" s="5">
        <v>1330014.0900000001</v>
      </c>
      <c r="G7" s="6">
        <v>1408938</v>
      </c>
      <c r="H7" s="5">
        <v>1421562.5</v>
      </c>
      <c r="I7" s="6">
        <v>1890861.45</v>
      </c>
      <c r="J7" s="7"/>
      <c r="K7" s="22">
        <v>1395001.88</v>
      </c>
    </row>
    <row r="8" spans="1:11" x14ac:dyDescent="0.25">
      <c r="A8" s="17" t="s">
        <v>3</v>
      </c>
      <c r="B8" s="20"/>
      <c r="C8" s="6">
        <v>626369</v>
      </c>
      <c r="D8" s="7">
        <v>1703769.56</v>
      </c>
      <c r="E8" s="6">
        <v>3095113.75</v>
      </c>
      <c r="F8" s="5">
        <v>1153912.6399999999</v>
      </c>
      <c r="G8" s="6">
        <v>1481005.43</v>
      </c>
      <c r="H8" s="5">
        <v>2228190.73</v>
      </c>
      <c r="I8" s="6">
        <v>2036508.13</v>
      </c>
      <c r="J8" s="7"/>
      <c r="K8" s="22">
        <v>1237096.8899999999</v>
      </c>
    </row>
    <row r="9" spans="1:11" x14ac:dyDescent="0.25">
      <c r="A9" s="17" t="s">
        <v>8</v>
      </c>
      <c r="B9" s="20"/>
      <c r="C9" s="6">
        <v>512648.44</v>
      </c>
      <c r="D9" s="7">
        <v>1519672.03</v>
      </c>
      <c r="E9" s="6">
        <v>2690879.15</v>
      </c>
      <c r="F9" s="5">
        <v>1048771.6599999999</v>
      </c>
      <c r="G9" s="6">
        <v>1380243.19</v>
      </c>
      <c r="H9" s="5">
        <v>1903385.06</v>
      </c>
      <c r="I9" s="6">
        <v>1831896</v>
      </c>
      <c r="J9" s="7"/>
      <c r="K9" s="22">
        <v>1321107</v>
      </c>
    </row>
    <row r="10" spans="1:11" x14ac:dyDescent="0.25">
      <c r="A10" s="17" t="s">
        <v>9</v>
      </c>
      <c r="B10" s="5"/>
      <c r="C10" s="6"/>
      <c r="D10" s="7">
        <v>1096698.48</v>
      </c>
      <c r="E10" s="6">
        <v>2775637.5</v>
      </c>
      <c r="F10" s="5">
        <v>1007053.06</v>
      </c>
      <c r="G10" s="6">
        <v>1467368.98</v>
      </c>
      <c r="H10" s="5">
        <v>1789698.46</v>
      </c>
      <c r="I10" s="6">
        <v>1802235.87</v>
      </c>
      <c r="J10" s="7"/>
      <c r="K10" s="22">
        <v>1316630.9099999999</v>
      </c>
    </row>
    <row r="11" spans="1:11" x14ac:dyDescent="0.25">
      <c r="A11" s="17" t="s">
        <v>10</v>
      </c>
      <c r="B11" s="20"/>
      <c r="C11" s="6">
        <v>592783.67000000004</v>
      </c>
      <c r="D11" s="7">
        <v>1379469.16</v>
      </c>
      <c r="E11" s="6">
        <v>2988664</v>
      </c>
      <c r="F11" s="5">
        <v>1093053.3500000001</v>
      </c>
      <c r="G11" s="6">
        <v>1616269.35</v>
      </c>
      <c r="H11" s="5">
        <v>1733504.14</v>
      </c>
      <c r="I11" s="6">
        <v>2130757.31</v>
      </c>
      <c r="J11" s="7"/>
      <c r="K11" s="22">
        <v>1403015.91</v>
      </c>
    </row>
    <row r="12" spans="1:11" x14ac:dyDescent="0.25">
      <c r="A12" s="17" t="s">
        <v>4</v>
      </c>
      <c r="B12" s="20"/>
      <c r="C12" s="6">
        <v>434085.5</v>
      </c>
      <c r="D12" s="7">
        <v>1106282.56</v>
      </c>
      <c r="E12" s="6">
        <v>2768338</v>
      </c>
      <c r="F12" s="5">
        <v>1557169.43</v>
      </c>
      <c r="G12" s="6">
        <v>1452900.94</v>
      </c>
      <c r="H12" s="5">
        <v>1596242</v>
      </c>
      <c r="I12" s="6">
        <v>1968774.89</v>
      </c>
      <c r="J12" s="7"/>
      <c r="K12" s="22">
        <v>1428212.53</v>
      </c>
    </row>
    <row r="13" spans="1:11" ht="15.75" thickBot="1" x14ac:dyDescent="0.3">
      <c r="A13" s="18" t="s">
        <v>5</v>
      </c>
      <c r="B13" s="21"/>
      <c r="C13" s="9">
        <v>401079.08</v>
      </c>
      <c r="D13" s="10">
        <v>1025763.76</v>
      </c>
      <c r="E13" s="9">
        <v>3366249.69</v>
      </c>
      <c r="F13" s="8">
        <v>1945119</v>
      </c>
      <c r="G13" s="9">
        <v>1710223.5</v>
      </c>
      <c r="H13" s="8">
        <v>1829699.41</v>
      </c>
      <c r="I13" s="9">
        <v>2235262.5299999998</v>
      </c>
      <c r="J13" s="10"/>
      <c r="K13" s="23">
        <v>1649848</v>
      </c>
    </row>
    <row r="14" spans="1:11" ht="15.75" thickBot="1" x14ac:dyDescent="0.3"/>
    <row r="15" spans="1:11" x14ac:dyDescent="0.25">
      <c r="A15" s="37" t="s">
        <v>13</v>
      </c>
      <c r="B15" s="32" t="s">
        <v>15</v>
      </c>
      <c r="C15" s="33"/>
      <c r="D15" s="32" t="s">
        <v>16</v>
      </c>
      <c r="E15" s="33"/>
      <c r="F15" s="32" t="s">
        <v>17</v>
      </c>
      <c r="G15" s="33"/>
      <c r="H15" s="32" t="s">
        <v>18</v>
      </c>
      <c r="I15" s="33"/>
      <c r="J15" s="32" t="s">
        <v>19</v>
      </c>
      <c r="K15" s="33"/>
    </row>
    <row r="16" spans="1:11" ht="15.75" thickBot="1" x14ac:dyDescent="0.3">
      <c r="A16" s="38"/>
      <c r="B16" s="2" t="s">
        <v>24</v>
      </c>
      <c r="C16" s="3" t="s">
        <v>14</v>
      </c>
      <c r="D16" s="2" t="s">
        <v>24</v>
      </c>
      <c r="E16" s="3" t="s">
        <v>14</v>
      </c>
      <c r="F16" s="2" t="s">
        <v>24</v>
      </c>
      <c r="G16" s="3" t="s">
        <v>14</v>
      </c>
      <c r="H16" s="2" t="s">
        <v>24</v>
      </c>
      <c r="I16" s="3" t="s">
        <v>14</v>
      </c>
      <c r="J16" s="2" t="s">
        <v>24</v>
      </c>
      <c r="K16" s="3" t="s">
        <v>14</v>
      </c>
    </row>
    <row r="17" spans="1:11" x14ac:dyDescent="0.25">
      <c r="A17" s="17" t="s">
        <v>0</v>
      </c>
      <c r="B17" s="20" t="e">
        <f>B3/AVERAGE(B$3:B$13)</f>
        <v>#DIV/0!</v>
      </c>
      <c r="C17" s="29">
        <f t="shared" ref="C17:K17" si="0">C3/AVERAGE(C$3:C$13)</f>
        <v>1.2251835100091093</v>
      </c>
      <c r="D17" s="20">
        <f>D3/AVERAGE(D$3:D$13)</f>
        <v>1.0964065357077664</v>
      </c>
      <c r="E17" s="29">
        <f t="shared" si="0"/>
        <v>1.5415213507901591</v>
      </c>
      <c r="F17" s="20">
        <f t="shared" si="0"/>
        <v>1.7028620226599762</v>
      </c>
      <c r="G17" s="29">
        <f t="shared" si="0"/>
        <v>1.2570978652710667</v>
      </c>
      <c r="H17" s="20">
        <f t="shared" si="0"/>
        <v>1.2668095682680114</v>
      </c>
      <c r="I17" s="29">
        <f t="shared" si="0"/>
        <v>1.1022510770631895</v>
      </c>
      <c r="J17" s="20" t="e">
        <f t="shared" si="0"/>
        <v>#DIV/0!</v>
      </c>
      <c r="K17" s="29">
        <f t="shared" si="0"/>
        <v>1.1088259990762013</v>
      </c>
    </row>
    <row r="18" spans="1:11" x14ac:dyDescent="0.25">
      <c r="A18" s="17" t="s">
        <v>1</v>
      </c>
      <c r="B18" s="20" t="e">
        <f t="shared" ref="B18:K27" si="1">B4/AVERAGE(B$3:B$13)</f>
        <v>#DIV/0!</v>
      </c>
      <c r="C18" s="29">
        <f t="shared" si="1"/>
        <v>1.2605440657977607</v>
      </c>
      <c r="D18" s="20">
        <f t="shared" si="1"/>
        <v>1.1897410977428211</v>
      </c>
      <c r="E18" s="29">
        <f t="shared" si="1"/>
        <v>1.2710436554714961</v>
      </c>
      <c r="F18" s="20">
        <f t="shared" si="1"/>
        <v>1.8481185352647669</v>
      </c>
      <c r="G18" s="29">
        <f t="shared" si="1"/>
        <v>1.0967545839260184</v>
      </c>
      <c r="H18" s="20">
        <f t="shared" si="1"/>
        <v>1.1672440101004442</v>
      </c>
      <c r="I18" s="29">
        <f t="shared" si="1"/>
        <v>1.2329555575652884</v>
      </c>
      <c r="J18" s="20" t="e">
        <f t="shared" si="1"/>
        <v>#DIV/0!</v>
      </c>
      <c r="K18" s="29">
        <f t="shared" si="1"/>
        <v>1.1034587276110426</v>
      </c>
    </row>
    <row r="19" spans="1:11" x14ac:dyDescent="0.25">
      <c r="A19" s="17" t="s">
        <v>2</v>
      </c>
      <c r="B19" s="20" t="e">
        <f t="shared" si="1"/>
        <v>#DIV/0!</v>
      </c>
      <c r="C19" s="29">
        <f t="shared" si="1"/>
        <v>0.99971862596977468</v>
      </c>
      <c r="D19" s="20">
        <f t="shared" si="1"/>
        <v>0.9728641012637762</v>
      </c>
      <c r="E19" s="29">
        <f t="shared" si="1"/>
        <v>0.76227353074757165</v>
      </c>
      <c r="F19" s="20">
        <f t="shared" si="1"/>
        <v>0.74357187935209956</v>
      </c>
      <c r="G19" s="29">
        <f t="shared" si="1"/>
        <v>0.99864279661443012</v>
      </c>
      <c r="H19" s="20">
        <f t="shared" si="1"/>
        <v>1.2890435865688532</v>
      </c>
      <c r="I19" s="29">
        <f t="shared" si="1"/>
        <v>1.0120124417209093</v>
      </c>
      <c r="J19" s="20" t="e">
        <f t="shared" si="1"/>
        <v>#DIV/0!</v>
      </c>
      <c r="K19" s="29">
        <f t="shared" si="1"/>
        <v>1.0223705201442044</v>
      </c>
    </row>
    <row r="20" spans="1:11" x14ac:dyDescent="0.25">
      <c r="A20" s="17" t="s">
        <v>6</v>
      </c>
      <c r="B20" s="20"/>
      <c r="C20" s="29"/>
      <c r="D20" s="20">
        <f t="shared" si="1"/>
        <v>0.81668287239868709</v>
      </c>
      <c r="E20" s="29">
        <f t="shared" si="1"/>
        <v>0.9069280908805748</v>
      </c>
      <c r="F20" s="20">
        <f t="shared" si="1"/>
        <v>0.56122252403184059</v>
      </c>
      <c r="G20" s="29">
        <f t="shared" si="1"/>
        <v>0.86621281931825922</v>
      </c>
      <c r="H20" s="20">
        <f t="shared" si="1"/>
        <v>0.55194558431547192</v>
      </c>
      <c r="I20" s="29">
        <f t="shared" si="1"/>
        <v>0.89729981207677056</v>
      </c>
      <c r="J20" s="20" t="e">
        <f>J6/AVERAGE(J$3:J$13)</f>
        <v>#DIV/0!</v>
      </c>
      <c r="K20" s="29">
        <f t="shared" si="1"/>
        <v>1.0070453175823459</v>
      </c>
    </row>
    <row r="21" spans="1:11" x14ac:dyDescent="0.25">
      <c r="A21" s="17" t="s">
        <v>7</v>
      </c>
      <c r="B21" s="20" t="e">
        <f t="shared" si="1"/>
        <v>#DIV/0!</v>
      </c>
      <c r="C21" s="29">
        <f t="shared" si="1"/>
        <v>1.1107510092669024</v>
      </c>
      <c r="D21" s="20">
        <f t="shared" si="1"/>
        <v>1.2830395791557385</v>
      </c>
      <c r="E21" s="29">
        <f t="shared" si="1"/>
        <v>0.91133896282562699</v>
      </c>
      <c r="F21" s="20">
        <f t="shared" si="1"/>
        <v>0.89456184713620546</v>
      </c>
      <c r="G21" s="29">
        <f t="shared" si="1"/>
        <v>0.90847826131187526</v>
      </c>
      <c r="H21" s="20">
        <f t="shared" si="1"/>
        <v>0.76465614936285209</v>
      </c>
      <c r="I21" s="29">
        <f t="shared" si="1"/>
        <v>0.91921463421759964</v>
      </c>
      <c r="J21" s="20" t="e">
        <f t="shared" si="1"/>
        <v>#DIV/0!</v>
      </c>
      <c r="K21" s="29">
        <f t="shared" si="1"/>
        <v>0.96686744125617785</v>
      </c>
    </row>
    <row r="22" spans="1:11" x14ac:dyDescent="0.25">
      <c r="A22" s="17" t="s">
        <v>3</v>
      </c>
      <c r="B22" s="20" t="e">
        <f>B8/AVERAGE(B$3:B$13)</f>
        <v>#DIV/0!</v>
      </c>
      <c r="C22" s="29">
        <f t="shared" si="1"/>
        <v>1.0745782695349793</v>
      </c>
      <c r="D22" s="20">
        <f t="shared" si="1"/>
        <v>1.2272522600031694</v>
      </c>
      <c r="E22" s="29">
        <f t="shared" si="1"/>
        <v>0.98128875797185544</v>
      </c>
      <c r="F22" s="20">
        <f t="shared" si="1"/>
        <v>0.77611675728353757</v>
      </c>
      <c r="G22" s="29">
        <f t="shared" si="1"/>
        <v>0.95494708641533277</v>
      </c>
      <c r="H22" s="20">
        <f t="shared" si="1"/>
        <v>1.1985401582046533</v>
      </c>
      <c r="I22" s="29">
        <f t="shared" si="1"/>
        <v>0.99001863716620686</v>
      </c>
      <c r="J22" s="20" t="e">
        <f t="shared" si="1"/>
        <v>#DIV/0!</v>
      </c>
      <c r="K22" s="29">
        <f t="shared" si="1"/>
        <v>0.85742443918446565</v>
      </c>
    </row>
    <row r="23" spans="1:11" x14ac:dyDescent="0.25">
      <c r="A23" s="17" t="s">
        <v>8</v>
      </c>
      <c r="B23" s="20" t="e">
        <f t="shared" si="1"/>
        <v>#DIV/0!</v>
      </c>
      <c r="C23" s="29">
        <f t="shared" si="1"/>
        <v>0.87948297814069121</v>
      </c>
      <c r="D23" s="20">
        <f t="shared" si="1"/>
        <v>1.0946438867478678</v>
      </c>
      <c r="E23" s="29">
        <f t="shared" si="1"/>
        <v>0.85312840568649917</v>
      </c>
      <c r="F23" s="20">
        <f t="shared" si="1"/>
        <v>0.70539937918530193</v>
      </c>
      <c r="G23" s="29">
        <f t="shared" si="1"/>
        <v>0.88997594886272946</v>
      </c>
      <c r="H23" s="20">
        <f t="shared" si="1"/>
        <v>1.0238277182567641</v>
      </c>
      <c r="I23" s="29">
        <f>I9/AVERAGE(I$3:I$13)</f>
        <v>0.89054944325227203</v>
      </c>
      <c r="J23" s="20" t="e">
        <f t="shared" si="1"/>
        <v>#DIV/0!</v>
      </c>
      <c r="K23" s="29">
        <f t="shared" si="1"/>
        <v>0.91565134286100425</v>
      </c>
    </row>
    <row r="24" spans="1:11" x14ac:dyDescent="0.25">
      <c r="A24" s="17" t="s">
        <v>9</v>
      </c>
      <c r="B24" s="20"/>
      <c r="C24" s="29"/>
      <c r="D24" s="20">
        <f t="shared" si="1"/>
        <v>0.78996932432695932</v>
      </c>
      <c r="E24" s="29">
        <f t="shared" si="1"/>
        <v>0.88000057347007221</v>
      </c>
      <c r="F24" s="20">
        <f t="shared" si="1"/>
        <v>0.67733962541537285</v>
      </c>
      <c r="G24" s="29">
        <f t="shared" si="1"/>
        <v>0.94615435147137761</v>
      </c>
      <c r="H24" s="20">
        <f t="shared" si="1"/>
        <v>0.96267588160508344</v>
      </c>
      <c r="I24" s="29">
        <f t="shared" si="1"/>
        <v>0.87613060492395545</v>
      </c>
      <c r="J24" s="20" t="e">
        <f t="shared" si="1"/>
        <v>#DIV/0!</v>
      </c>
      <c r="K24" s="29">
        <f t="shared" si="1"/>
        <v>0.91254899171210646</v>
      </c>
    </row>
    <row r="25" spans="1:11" x14ac:dyDescent="0.25">
      <c r="A25" s="17" t="s">
        <v>10</v>
      </c>
      <c r="B25" s="20" t="e">
        <f t="shared" si="1"/>
        <v>#DIV/0!</v>
      </c>
      <c r="C25" s="29">
        <f t="shared" si="1"/>
        <v>1.0169603705119414</v>
      </c>
      <c r="D25" s="20">
        <f t="shared" si="1"/>
        <v>0.99365353388205491</v>
      </c>
      <c r="E25" s="29">
        <f t="shared" si="1"/>
        <v>0.94753945135463835</v>
      </c>
      <c r="F25" s="20">
        <f t="shared" si="1"/>
        <v>0.73518305643996396</v>
      </c>
      <c r="G25" s="29">
        <f t="shared" si="1"/>
        <v>1.0421647857461966</v>
      </c>
      <c r="H25" s="20">
        <f t="shared" si="1"/>
        <v>0.93244904856238287</v>
      </c>
      <c r="I25" s="29">
        <f t="shared" si="1"/>
        <v>1.0358364973372991</v>
      </c>
      <c r="J25" s="20" t="e">
        <f t="shared" si="1"/>
        <v>#DIV/0!</v>
      </c>
      <c r="K25" s="29">
        <f t="shared" si="1"/>
        <v>0.97242191741233197</v>
      </c>
    </row>
    <row r="26" spans="1:11" x14ac:dyDescent="0.25">
      <c r="A26" s="17" t="s">
        <v>4</v>
      </c>
      <c r="B26" s="20" t="e">
        <f t="shared" si="1"/>
        <v>#DIV/0!</v>
      </c>
      <c r="C26" s="29">
        <f t="shared" si="1"/>
        <v>0.74470295531903108</v>
      </c>
      <c r="D26" s="20">
        <f t="shared" si="1"/>
        <v>0.79687288929031697</v>
      </c>
      <c r="E26" s="29">
        <f t="shared" si="1"/>
        <v>0.8776863072209512</v>
      </c>
      <c r="F26" s="20">
        <f t="shared" si="1"/>
        <v>1.0473455672975855</v>
      </c>
      <c r="G26" s="29">
        <f t="shared" si="1"/>
        <v>0.93682541022357912</v>
      </c>
      <c r="H26" s="20">
        <f t="shared" si="1"/>
        <v>0.85861596740998569</v>
      </c>
      <c r="I26" s="29">
        <f t="shared" si="1"/>
        <v>0.95709111334843955</v>
      </c>
      <c r="J26" s="20" t="e">
        <f t="shared" si="1"/>
        <v>#DIV/0!</v>
      </c>
      <c r="K26" s="29">
        <f t="shared" si="1"/>
        <v>0.98988554370343373</v>
      </c>
    </row>
    <row r="27" spans="1:11" ht="15.75" thickBot="1" x14ac:dyDescent="0.3">
      <c r="A27" s="18" t="s">
        <v>5</v>
      </c>
      <c r="B27" s="21" t="e">
        <f t="shared" si="1"/>
        <v>#DIV/0!</v>
      </c>
      <c r="C27" s="30">
        <f t="shared" si="1"/>
        <v>0.68807821544980918</v>
      </c>
      <c r="D27" s="21">
        <f t="shared" si="1"/>
        <v>0.73887391948084147</v>
      </c>
      <c r="E27" s="30">
        <f>E13/AVERAGE(E$3:E$13)</f>
        <v>1.0672509135805568</v>
      </c>
      <c r="F27" s="21">
        <f t="shared" si="1"/>
        <v>1.3082788059333481</v>
      </c>
      <c r="G27" s="30">
        <f t="shared" si="1"/>
        <v>1.1027460908391356</v>
      </c>
      <c r="H27" s="21">
        <f t="shared" si="1"/>
        <v>0.98419232734549644</v>
      </c>
      <c r="I27" s="30">
        <f t="shared" si="1"/>
        <v>1.0866401813280693</v>
      </c>
      <c r="J27" s="21" t="e">
        <f t="shared" si="1"/>
        <v>#DIV/0!</v>
      </c>
      <c r="K27" s="30">
        <f t="shared" si="1"/>
        <v>1.1434997594566845</v>
      </c>
    </row>
    <row r="28" spans="1:11" ht="15.75" thickBot="1" x14ac:dyDescent="0.3"/>
    <row r="29" spans="1:11" x14ac:dyDescent="0.25">
      <c r="A29" s="35" t="s">
        <v>13</v>
      </c>
      <c r="B29" s="32" t="s">
        <v>15</v>
      </c>
      <c r="C29" s="33"/>
      <c r="D29" s="32" t="s">
        <v>16</v>
      </c>
      <c r="E29" s="33"/>
      <c r="F29" s="32" t="s">
        <v>17</v>
      </c>
      <c r="G29" s="33"/>
      <c r="H29" s="32" t="s">
        <v>18</v>
      </c>
      <c r="I29" s="33"/>
      <c r="J29" s="34" t="s">
        <v>19</v>
      </c>
      <c r="K29" s="33"/>
    </row>
    <row r="30" spans="1:11" ht="15.75" thickBot="1" x14ac:dyDescent="0.3">
      <c r="A30" s="36"/>
      <c r="B30" s="12" t="s">
        <v>24</v>
      </c>
      <c r="C30" s="13" t="s">
        <v>14</v>
      </c>
      <c r="D30" s="12" t="s">
        <v>24</v>
      </c>
      <c r="E30" s="13" t="s">
        <v>14</v>
      </c>
      <c r="F30" s="12" t="s">
        <v>24</v>
      </c>
      <c r="G30" s="13" t="s">
        <v>14</v>
      </c>
      <c r="H30" s="12" t="s">
        <v>24</v>
      </c>
      <c r="I30" s="13" t="s">
        <v>14</v>
      </c>
      <c r="J30" s="12" t="s">
        <v>24</v>
      </c>
      <c r="K30" s="13" t="s">
        <v>14</v>
      </c>
    </row>
    <row r="31" spans="1:11" x14ac:dyDescent="0.25">
      <c r="A31" s="17" t="s">
        <v>0</v>
      </c>
      <c r="B31" s="19" t="e">
        <f>B17/$C17</f>
        <v>#DIV/0!</v>
      </c>
      <c r="C31" s="16"/>
      <c r="D31" s="19">
        <f>D17/$E17</f>
        <v>0.71124965940028406</v>
      </c>
      <c r="E31" s="16"/>
      <c r="F31" s="19">
        <f>F17/$G17</f>
        <v>1.354597815893029</v>
      </c>
      <c r="G31" s="16"/>
      <c r="H31" s="19">
        <f>H17/$I17</f>
        <v>1.1492931099176309</v>
      </c>
      <c r="I31" s="16"/>
      <c r="J31" s="19" t="e">
        <f>J17/$K17</f>
        <v>#DIV/0!</v>
      </c>
      <c r="K31" s="31"/>
    </row>
    <row r="32" spans="1:11" x14ac:dyDescent="0.25">
      <c r="A32" s="17" t="s">
        <v>1</v>
      </c>
      <c r="B32" s="20" t="e">
        <f t="shared" ref="B32:B41" si="2">B18/$C18</f>
        <v>#DIV/0!</v>
      </c>
      <c r="C32" s="7"/>
      <c r="D32" s="20">
        <f t="shared" ref="D32:D41" si="3">D18/$E18</f>
        <v>0.93603480307014664</v>
      </c>
      <c r="E32" s="7"/>
      <c r="F32" s="20">
        <f t="shared" ref="F32:F41" si="4">F18/$G18</f>
        <v>1.6850793808849325</v>
      </c>
      <c r="G32" s="7"/>
      <c r="H32" s="20">
        <f t="shared" ref="H32:H41" si="5">H18/$I18</f>
        <v>0.94670404211924353</v>
      </c>
      <c r="I32" s="7"/>
      <c r="J32" s="20" t="e">
        <f t="shared" ref="J32:J41" si="6">J18/$K18</f>
        <v>#DIV/0!</v>
      </c>
      <c r="K32" s="22"/>
    </row>
    <row r="33" spans="1:11" x14ac:dyDescent="0.25">
      <c r="A33" s="17" t="s">
        <v>2</v>
      </c>
      <c r="B33" s="20" t="e">
        <f t="shared" si="2"/>
        <v>#DIV/0!</v>
      </c>
      <c r="C33" s="7"/>
      <c r="D33" s="20">
        <f t="shared" si="3"/>
        <v>1.2762664083451456</v>
      </c>
      <c r="E33" s="7"/>
      <c r="F33" s="20">
        <f t="shared" si="4"/>
        <v>0.74458242914577211</v>
      </c>
      <c r="G33" s="7"/>
      <c r="H33" s="20">
        <f t="shared" si="5"/>
        <v>1.273742825114736</v>
      </c>
      <c r="I33" s="7"/>
      <c r="J33" s="20" t="e">
        <f t="shared" si="6"/>
        <v>#DIV/0!</v>
      </c>
      <c r="K33" s="22"/>
    </row>
    <row r="34" spans="1:11" x14ac:dyDescent="0.25">
      <c r="A34" s="17" t="s">
        <v>6</v>
      </c>
      <c r="B34" s="20" t="e">
        <f t="shared" si="2"/>
        <v>#DIV/0!</v>
      </c>
      <c r="C34" s="7"/>
      <c r="D34" s="20">
        <f t="shared" si="3"/>
        <v>0.90049352380929693</v>
      </c>
      <c r="E34" s="7"/>
      <c r="F34" s="20">
        <f t="shared" si="4"/>
        <v>0.64790373856801498</v>
      </c>
      <c r="G34" s="7"/>
      <c r="H34" s="20">
        <f>H20/$I20</f>
        <v>0.61511835496545153</v>
      </c>
      <c r="I34" s="7"/>
      <c r="J34" s="20" t="e">
        <f t="shared" si="6"/>
        <v>#DIV/0!</v>
      </c>
      <c r="K34" s="22"/>
    </row>
    <row r="35" spans="1:11" x14ac:dyDescent="0.25">
      <c r="A35" s="17" t="s">
        <v>7</v>
      </c>
      <c r="B35" s="20" t="e">
        <f t="shared" si="2"/>
        <v>#DIV/0!</v>
      </c>
      <c r="C35" s="7"/>
      <c r="D35" s="20">
        <f t="shared" si="3"/>
        <v>1.4078620924728658</v>
      </c>
      <c r="E35" s="7"/>
      <c r="F35" s="20">
        <f>F21/$G21</f>
        <v>0.98468162115891034</v>
      </c>
      <c r="G35" s="7"/>
      <c r="H35" s="20">
        <f t="shared" si="5"/>
        <v>0.83185811115126362</v>
      </c>
      <c r="I35" s="7"/>
      <c r="J35" s="20" t="e">
        <f t="shared" si="6"/>
        <v>#DIV/0!</v>
      </c>
      <c r="K35" s="22"/>
    </row>
    <row r="36" spans="1:11" x14ac:dyDescent="0.25">
      <c r="A36" s="17" t="s">
        <v>3</v>
      </c>
      <c r="B36" s="20" t="e">
        <f t="shared" si="2"/>
        <v>#DIV/0!</v>
      </c>
      <c r="C36" s="7"/>
      <c r="D36" s="20">
        <f t="shared" si="3"/>
        <v>1.2506535411041249</v>
      </c>
      <c r="E36" s="7"/>
      <c r="F36" s="20">
        <f t="shared" si="4"/>
        <v>0.81273273495907927</v>
      </c>
      <c r="G36" s="7"/>
      <c r="H36" s="20">
        <f t="shared" si="5"/>
        <v>1.2106238339465112</v>
      </c>
      <c r="I36" s="7"/>
      <c r="J36" s="20" t="e">
        <f t="shared" si="6"/>
        <v>#DIV/0!</v>
      </c>
      <c r="K36" s="22"/>
    </row>
    <row r="37" spans="1:11" x14ac:dyDescent="0.25">
      <c r="A37" s="17" t="s">
        <v>8</v>
      </c>
      <c r="B37" s="20" t="e">
        <f t="shared" si="2"/>
        <v>#DIV/0!</v>
      </c>
      <c r="C37" s="7"/>
      <c r="D37" s="20">
        <f t="shared" si="3"/>
        <v>1.283093939261142</v>
      </c>
      <c r="E37" s="7"/>
      <c r="F37" s="20">
        <f t="shared" si="4"/>
        <v>0.79260499127724549</v>
      </c>
      <c r="G37" s="7"/>
      <c r="H37" s="20">
        <f t="shared" si="5"/>
        <v>1.1496584788350011</v>
      </c>
      <c r="I37" s="7"/>
      <c r="J37" s="20" t="e">
        <f t="shared" si="6"/>
        <v>#DIV/0!</v>
      </c>
      <c r="K37" s="22"/>
    </row>
    <row r="38" spans="1:11" x14ac:dyDescent="0.25">
      <c r="A38" s="17" t="s">
        <v>9</v>
      </c>
      <c r="B38" s="20" t="e">
        <f t="shared" si="2"/>
        <v>#DIV/0!</v>
      </c>
      <c r="C38" s="7"/>
      <c r="D38" s="20">
        <f t="shared" si="3"/>
        <v>0.89769182900859246</v>
      </c>
      <c r="E38" s="7"/>
      <c r="F38" s="20">
        <f t="shared" si="4"/>
        <v>0.71588702663791881</v>
      </c>
      <c r="G38" s="7"/>
      <c r="H38" s="20">
        <f t="shared" si="5"/>
        <v>1.0987812504148737</v>
      </c>
      <c r="I38" s="7"/>
      <c r="J38" s="20" t="e">
        <f t="shared" si="6"/>
        <v>#DIV/0!</v>
      </c>
      <c r="K38" s="22"/>
    </row>
    <row r="39" spans="1:11" x14ac:dyDescent="0.25">
      <c r="A39" s="17" t="s">
        <v>10</v>
      </c>
      <c r="B39" s="20" t="e">
        <f t="shared" si="2"/>
        <v>#DIV/0!</v>
      </c>
      <c r="C39" s="7"/>
      <c r="D39" s="20">
        <f t="shared" si="3"/>
        <v>1.0486671900167219</v>
      </c>
      <c r="E39" s="7"/>
      <c r="F39" s="20">
        <f>F25/$G25</f>
        <v>0.70543839755012272</v>
      </c>
      <c r="G39" s="7"/>
      <c r="H39" s="20">
        <f t="shared" si="5"/>
        <v>0.90018941305825584</v>
      </c>
      <c r="I39" s="7"/>
      <c r="J39" s="20" t="e">
        <f t="shared" si="6"/>
        <v>#DIV/0!</v>
      </c>
      <c r="K39" s="22"/>
    </row>
    <row r="40" spans="1:11" x14ac:dyDescent="0.25">
      <c r="A40" s="17" t="s">
        <v>4</v>
      </c>
      <c r="B40" s="20" t="e">
        <f t="shared" si="2"/>
        <v>#DIV/0!</v>
      </c>
      <c r="C40" s="7"/>
      <c r="D40" s="20">
        <f t="shared" si="3"/>
        <v>0.90792448592878638</v>
      </c>
      <c r="E40" s="7"/>
      <c r="F40" s="20">
        <f t="shared" si="4"/>
        <v>1.1179730565246198</v>
      </c>
      <c r="G40" s="7"/>
      <c r="H40" s="20">
        <f t="shared" si="5"/>
        <v>0.89710995686300676</v>
      </c>
      <c r="I40" s="7"/>
      <c r="J40" s="20" t="e">
        <f>J26/$K26</f>
        <v>#DIV/0!</v>
      </c>
      <c r="K40" s="22"/>
    </row>
    <row r="41" spans="1:11" ht="15.75" thickBot="1" x14ac:dyDescent="0.3">
      <c r="A41" s="18" t="s">
        <v>5</v>
      </c>
      <c r="B41" s="21" t="e">
        <f t="shared" si="2"/>
        <v>#DIV/0!</v>
      </c>
      <c r="C41" s="10"/>
      <c r="D41" s="21">
        <f t="shared" si="3"/>
        <v>0.69231509673949865</v>
      </c>
      <c r="E41" s="10"/>
      <c r="F41" s="21">
        <f t="shared" si="4"/>
        <v>1.1863826286047519</v>
      </c>
      <c r="G41" s="10"/>
      <c r="H41" s="21">
        <f t="shared" si="5"/>
        <v>0.90572053588395451</v>
      </c>
      <c r="I41" s="10"/>
      <c r="J41" s="21" t="e">
        <f t="shared" si="6"/>
        <v>#DIV/0!</v>
      </c>
      <c r="K41" s="23"/>
    </row>
  </sheetData>
  <mergeCells count="18">
    <mergeCell ref="J15:K15"/>
    <mergeCell ref="A1:A2"/>
    <mergeCell ref="B1:C1"/>
    <mergeCell ref="D1:E1"/>
    <mergeCell ref="F1:G1"/>
    <mergeCell ref="H1:I1"/>
    <mergeCell ref="J1:K1"/>
    <mergeCell ref="A15:A16"/>
    <mergeCell ref="B15:C15"/>
    <mergeCell ref="D15:E15"/>
    <mergeCell ref="F15:G15"/>
    <mergeCell ref="H15:I15"/>
    <mergeCell ref="H29:I29"/>
    <mergeCell ref="J29:K29"/>
    <mergeCell ref="A29:A30"/>
    <mergeCell ref="B29:C29"/>
    <mergeCell ref="D29:E29"/>
    <mergeCell ref="F29:G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1"/>
  <sheetViews>
    <sheetView tabSelected="1" topLeftCell="A6" workbookViewId="0">
      <selection activeCell="L38" sqref="L38"/>
    </sheetView>
  </sheetViews>
  <sheetFormatPr defaultRowHeight="15" x14ac:dyDescent="0.25"/>
  <cols>
    <col min="1" max="1" width="28.7109375" style="1" customWidth="1"/>
    <col min="2" max="10" width="19.140625" style="11" customWidth="1"/>
    <col min="11" max="11" width="19.140625" style="24" customWidth="1"/>
    <col min="12" max="16384" width="9.140625" style="1"/>
  </cols>
  <sheetData>
    <row r="1" spans="1:11" x14ac:dyDescent="0.25">
      <c r="A1" s="35" t="s">
        <v>13</v>
      </c>
      <c r="B1" s="32" t="s">
        <v>15</v>
      </c>
      <c r="C1" s="33"/>
      <c r="D1" s="32" t="s">
        <v>16</v>
      </c>
      <c r="E1" s="33"/>
      <c r="F1" s="32" t="s">
        <v>17</v>
      </c>
      <c r="G1" s="33"/>
      <c r="H1" s="32" t="s">
        <v>18</v>
      </c>
      <c r="I1" s="33"/>
      <c r="J1" s="34" t="s">
        <v>19</v>
      </c>
      <c r="K1" s="33"/>
    </row>
    <row r="2" spans="1:11" ht="15.75" thickBot="1" x14ac:dyDescent="0.3">
      <c r="A2" s="36"/>
      <c r="B2" s="12" t="s">
        <v>12</v>
      </c>
      <c r="C2" s="13" t="s">
        <v>14</v>
      </c>
      <c r="D2" s="2" t="s">
        <v>12</v>
      </c>
      <c r="E2" s="3" t="s">
        <v>14</v>
      </c>
      <c r="F2" s="2" t="s">
        <v>12</v>
      </c>
      <c r="G2" s="3" t="s">
        <v>14</v>
      </c>
      <c r="H2" s="2" t="s">
        <v>12</v>
      </c>
      <c r="I2" s="3" t="s">
        <v>14</v>
      </c>
      <c r="J2" s="4" t="s">
        <v>12</v>
      </c>
      <c r="K2" s="3" t="s">
        <v>14</v>
      </c>
    </row>
    <row r="3" spans="1:11" x14ac:dyDescent="0.25">
      <c r="A3" s="17" t="s">
        <v>0</v>
      </c>
      <c r="B3" s="19">
        <v>4217046.21</v>
      </c>
      <c r="C3" s="15">
        <v>714156.42</v>
      </c>
      <c r="D3" s="7">
        <v>210192.6</v>
      </c>
      <c r="E3" s="6">
        <v>4862161</v>
      </c>
      <c r="F3" s="5">
        <v>421552.8</v>
      </c>
      <c r="G3" s="6">
        <v>1949604.11</v>
      </c>
      <c r="H3" s="5">
        <v>90780.86</v>
      </c>
      <c r="I3" s="6">
        <v>2267374.77</v>
      </c>
      <c r="J3" s="7">
        <v>622625.88</v>
      </c>
      <c r="K3" s="22">
        <v>1599820.5</v>
      </c>
    </row>
    <row r="4" spans="1:11" x14ac:dyDescent="0.25">
      <c r="A4" s="17" t="s">
        <v>1</v>
      </c>
      <c r="B4" s="20">
        <v>4754341.68</v>
      </c>
      <c r="C4" s="6">
        <v>734768</v>
      </c>
      <c r="D4" s="7">
        <v>194120.85</v>
      </c>
      <c r="E4" s="6">
        <v>4009038.79</v>
      </c>
      <c r="F4" s="5">
        <v>475748.56</v>
      </c>
      <c r="G4" s="6">
        <v>1700931.41</v>
      </c>
      <c r="H4" s="5">
        <v>128927.27</v>
      </c>
      <c r="I4" s="6">
        <v>2536239.14</v>
      </c>
      <c r="J4" s="7">
        <v>588669</v>
      </c>
      <c r="K4" s="22">
        <v>1592076.57</v>
      </c>
    </row>
    <row r="5" spans="1:11" x14ac:dyDescent="0.25">
      <c r="A5" s="17" t="s">
        <v>2</v>
      </c>
      <c r="B5" s="20">
        <v>6983216.5</v>
      </c>
      <c r="C5" s="6">
        <v>582733.5</v>
      </c>
      <c r="D5" s="7">
        <v>378812</v>
      </c>
      <c r="E5" s="6">
        <v>2404310.9300000002</v>
      </c>
      <c r="F5" s="5">
        <v>622702.71</v>
      </c>
      <c r="G5" s="6">
        <v>1548772.1</v>
      </c>
      <c r="H5" s="5">
        <v>654336.37</v>
      </c>
      <c r="I5" s="6">
        <v>2081750.27</v>
      </c>
      <c r="J5" s="7">
        <v>1100622.6299999999</v>
      </c>
      <c r="K5" s="22">
        <v>1475082.04</v>
      </c>
    </row>
    <row r="6" spans="1:11" x14ac:dyDescent="0.25">
      <c r="A6" s="17" t="s">
        <v>6</v>
      </c>
      <c r="B6" s="5"/>
      <c r="C6" s="6"/>
      <c r="D6" s="7">
        <v>281093</v>
      </c>
      <c r="E6" s="6">
        <v>2860570.43</v>
      </c>
      <c r="F6" s="5">
        <v>391631.8</v>
      </c>
      <c r="G6" s="6">
        <v>1343389.5</v>
      </c>
      <c r="H6" s="5">
        <v>281768.84000000003</v>
      </c>
      <c r="I6" s="6">
        <v>1845781.78</v>
      </c>
      <c r="J6" s="7">
        <v>1367934.96</v>
      </c>
      <c r="K6" s="22">
        <v>1452970.75</v>
      </c>
    </row>
    <row r="7" spans="1:11" x14ac:dyDescent="0.25">
      <c r="A7" s="17" t="s">
        <v>7</v>
      </c>
      <c r="B7" s="20">
        <v>5777668.6200000001</v>
      </c>
      <c r="C7" s="6">
        <v>647454</v>
      </c>
      <c r="D7" s="7">
        <v>438023.26</v>
      </c>
      <c r="E7" s="6">
        <v>2874482.9</v>
      </c>
      <c r="F7" s="5">
        <v>622711</v>
      </c>
      <c r="G7" s="6">
        <v>1408938</v>
      </c>
      <c r="H7" s="5">
        <v>333860.59999999998</v>
      </c>
      <c r="I7" s="6">
        <v>1890861.45</v>
      </c>
      <c r="J7" s="7">
        <v>982141.69</v>
      </c>
      <c r="K7" s="22">
        <v>1395001.88</v>
      </c>
    </row>
    <row r="8" spans="1:11" x14ac:dyDescent="0.25">
      <c r="A8" s="17" t="s">
        <v>3</v>
      </c>
      <c r="B8" s="20">
        <v>7677360.8600000003</v>
      </c>
      <c r="C8" s="6">
        <v>626369</v>
      </c>
      <c r="D8" s="7">
        <v>417608.5</v>
      </c>
      <c r="E8" s="6">
        <v>3095113.75</v>
      </c>
      <c r="F8" s="5">
        <v>452001.26</v>
      </c>
      <c r="G8" s="6">
        <v>1481005.43</v>
      </c>
      <c r="H8" s="5">
        <v>276823.64</v>
      </c>
      <c r="I8" s="6">
        <v>2036508.13</v>
      </c>
      <c r="J8" s="7">
        <v>815585</v>
      </c>
      <c r="K8" s="22">
        <v>1237096.8899999999</v>
      </c>
    </row>
    <row r="9" spans="1:11" x14ac:dyDescent="0.25">
      <c r="A9" s="17" t="s">
        <v>8</v>
      </c>
      <c r="B9" s="20">
        <v>5878595.2000000002</v>
      </c>
      <c r="C9" s="6">
        <v>512648.44</v>
      </c>
      <c r="D9" s="7">
        <v>618048.75</v>
      </c>
      <c r="E9" s="6">
        <v>2690879.15</v>
      </c>
      <c r="F9" s="5">
        <v>632681.38</v>
      </c>
      <c r="G9" s="6">
        <v>1380243.19</v>
      </c>
      <c r="H9" s="5">
        <v>463686.96</v>
      </c>
      <c r="I9" s="6">
        <v>1831896</v>
      </c>
      <c r="J9" s="7">
        <v>1175324.72</v>
      </c>
      <c r="K9" s="22">
        <v>1321107</v>
      </c>
    </row>
    <row r="10" spans="1:11" x14ac:dyDescent="0.25">
      <c r="A10" s="17" t="s">
        <v>9</v>
      </c>
      <c r="B10" s="5"/>
      <c r="C10" s="6"/>
      <c r="D10" s="7">
        <v>105166.78</v>
      </c>
      <c r="E10" s="6">
        <v>2775637.5</v>
      </c>
      <c r="F10" s="5">
        <v>356837.1</v>
      </c>
      <c r="G10" s="6">
        <v>1467368.98</v>
      </c>
      <c r="H10" s="5">
        <v>78624.820000000007</v>
      </c>
      <c r="I10" s="6">
        <v>1802235.87</v>
      </c>
      <c r="J10" s="7">
        <v>403589.3</v>
      </c>
      <c r="K10" s="22">
        <v>1316630.9099999999</v>
      </c>
    </row>
    <row r="11" spans="1:11" x14ac:dyDescent="0.25">
      <c r="A11" s="17" t="s">
        <v>10</v>
      </c>
      <c r="B11" s="20">
        <v>1510360.29</v>
      </c>
      <c r="C11" s="6">
        <v>592783.67000000004</v>
      </c>
      <c r="D11" s="7">
        <v>110149.1</v>
      </c>
      <c r="E11" s="6">
        <v>2988664</v>
      </c>
      <c r="F11" s="5">
        <v>383492</v>
      </c>
      <c r="G11" s="6">
        <v>1616269.35</v>
      </c>
      <c r="H11" s="5">
        <v>56391.37</v>
      </c>
      <c r="I11" s="6">
        <v>2130757.31</v>
      </c>
      <c r="J11" s="7">
        <v>452409.19</v>
      </c>
      <c r="K11" s="22">
        <v>1403015.91</v>
      </c>
    </row>
    <row r="12" spans="1:11" x14ac:dyDescent="0.25">
      <c r="A12" s="17" t="s">
        <v>4</v>
      </c>
      <c r="B12" s="20">
        <v>2480602.96</v>
      </c>
      <c r="C12" s="6">
        <v>434085.5</v>
      </c>
      <c r="D12" s="7">
        <v>125202.09</v>
      </c>
      <c r="E12" s="6">
        <v>2768338</v>
      </c>
      <c r="F12" s="5">
        <v>404186.5</v>
      </c>
      <c r="G12" s="6">
        <v>1452900.94</v>
      </c>
      <c r="H12" s="5">
        <v>50328.86</v>
      </c>
      <c r="I12" s="6">
        <v>1968774.89</v>
      </c>
      <c r="J12" s="7">
        <v>471957.29</v>
      </c>
      <c r="K12" s="22">
        <v>1428212.53</v>
      </c>
    </row>
    <row r="13" spans="1:11" ht="15.75" thickBot="1" x14ac:dyDescent="0.3">
      <c r="A13" s="18" t="s">
        <v>5</v>
      </c>
      <c r="B13" s="21">
        <v>6635884</v>
      </c>
      <c r="C13" s="9">
        <v>401079.08</v>
      </c>
      <c r="D13" s="10">
        <v>113128.04</v>
      </c>
      <c r="E13" s="9">
        <v>3366249.69</v>
      </c>
      <c r="F13" s="8">
        <v>398358</v>
      </c>
      <c r="G13" s="9">
        <v>1710223.5</v>
      </c>
      <c r="H13" s="8">
        <v>81242</v>
      </c>
      <c r="I13" s="9">
        <v>2235262.5299999998</v>
      </c>
      <c r="J13" s="10">
        <v>715926.57</v>
      </c>
      <c r="K13" s="23">
        <v>1649848</v>
      </c>
    </row>
    <row r="14" spans="1:11" ht="15.75" thickBot="1" x14ac:dyDescent="0.3"/>
    <row r="15" spans="1:11" x14ac:dyDescent="0.25">
      <c r="A15" s="37" t="s">
        <v>13</v>
      </c>
      <c r="B15" s="32" t="s">
        <v>15</v>
      </c>
      <c r="C15" s="33"/>
      <c r="D15" s="32" t="s">
        <v>16</v>
      </c>
      <c r="E15" s="33"/>
      <c r="F15" s="32" t="s">
        <v>17</v>
      </c>
      <c r="G15" s="33"/>
      <c r="H15" s="32" t="s">
        <v>18</v>
      </c>
      <c r="I15" s="33"/>
      <c r="J15" s="32" t="s">
        <v>19</v>
      </c>
      <c r="K15" s="33"/>
    </row>
    <row r="16" spans="1:11" ht="15.75" thickBot="1" x14ac:dyDescent="0.3">
      <c r="A16" s="38"/>
      <c r="B16" s="2" t="s">
        <v>12</v>
      </c>
      <c r="C16" s="3" t="s">
        <v>14</v>
      </c>
      <c r="D16" s="2" t="s">
        <v>12</v>
      </c>
      <c r="E16" s="3" t="s">
        <v>14</v>
      </c>
      <c r="F16" s="2" t="s">
        <v>12</v>
      </c>
      <c r="G16" s="3" t="s">
        <v>14</v>
      </c>
      <c r="H16" s="2" t="s">
        <v>12</v>
      </c>
      <c r="I16" s="3" t="s">
        <v>14</v>
      </c>
      <c r="J16" s="4" t="s">
        <v>12</v>
      </c>
      <c r="K16" s="3" t="s">
        <v>14</v>
      </c>
    </row>
    <row r="17" spans="1:12" x14ac:dyDescent="0.25">
      <c r="A17" s="17" t="s">
        <v>0</v>
      </c>
      <c r="B17" s="20">
        <f>B3/AVERAGE(B$3:B$13)</f>
        <v>0.82660030063955259</v>
      </c>
      <c r="C17" s="29">
        <f t="shared" ref="C17:K17" si="0">C3/AVERAGE(C$3:C$13)</f>
        <v>1.2251835100091093</v>
      </c>
      <c r="D17" s="20">
        <f>D3/AVERAGE(D$3:D$13)</f>
        <v>0.7728844537476568</v>
      </c>
      <c r="E17" s="29">
        <f t="shared" si="0"/>
        <v>1.5415213507901591</v>
      </c>
      <c r="F17" s="20">
        <f t="shared" si="0"/>
        <v>0.89832774873606658</v>
      </c>
      <c r="G17" s="29">
        <f t="shared" si="0"/>
        <v>1.2570978652710667</v>
      </c>
      <c r="H17" s="20">
        <f t="shared" si="0"/>
        <v>0.39995226796056266</v>
      </c>
      <c r="I17" s="29">
        <f t="shared" si="0"/>
        <v>1.1022510770631895</v>
      </c>
      <c r="J17" s="20">
        <f t="shared" si="0"/>
        <v>0.78751903276343949</v>
      </c>
      <c r="K17" s="29">
        <f t="shared" si="0"/>
        <v>1.1088259990762013</v>
      </c>
    </row>
    <row r="18" spans="1:12" x14ac:dyDescent="0.25">
      <c r="A18" s="17" t="s">
        <v>1</v>
      </c>
      <c r="B18" s="20">
        <f t="shared" ref="B18:K27" si="1">B4/AVERAGE(B$3:B$13)</f>
        <v>0.93191776099393397</v>
      </c>
      <c r="C18" s="29">
        <f t="shared" si="1"/>
        <v>1.2605440657977607</v>
      </c>
      <c r="D18" s="20">
        <f t="shared" si="1"/>
        <v>0.71378815007417395</v>
      </c>
      <c r="E18" s="29">
        <f t="shared" si="1"/>
        <v>1.2710436554714961</v>
      </c>
      <c r="F18" s="20">
        <f t="shared" si="1"/>
        <v>1.0138187502709637</v>
      </c>
      <c r="G18" s="29">
        <f t="shared" si="1"/>
        <v>1.0967545839260184</v>
      </c>
      <c r="H18" s="20">
        <f t="shared" si="1"/>
        <v>0.56801350018565377</v>
      </c>
      <c r="I18" s="29">
        <f t="shared" si="1"/>
        <v>1.2329555575652884</v>
      </c>
      <c r="J18" s="20">
        <f t="shared" si="1"/>
        <v>0.74456918093064361</v>
      </c>
      <c r="K18" s="29">
        <f t="shared" si="1"/>
        <v>1.1034587276110426</v>
      </c>
    </row>
    <row r="19" spans="1:12" x14ac:dyDescent="0.25">
      <c r="A19" s="17" t="s">
        <v>2</v>
      </c>
      <c r="B19" s="20">
        <f t="shared" si="1"/>
        <v>1.3688085382235078</v>
      </c>
      <c r="C19" s="29">
        <f t="shared" si="1"/>
        <v>0.99971862596977468</v>
      </c>
      <c r="D19" s="20">
        <f t="shared" si="1"/>
        <v>1.3929030122518935</v>
      </c>
      <c r="E19" s="29">
        <f t="shared" si="1"/>
        <v>0.76227353074757165</v>
      </c>
      <c r="F19" s="20">
        <f t="shared" si="1"/>
        <v>1.326977601871338</v>
      </c>
      <c r="G19" s="29">
        <f t="shared" si="1"/>
        <v>0.99864279661443012</v>
      </c>
      <c r="H19" s="20">
        <f t="shared" si="1"/>
        <v>2.8828027757236696</v>
      </c>
      <c r="I19" s="29">
        <f t="shared" si="1"/>
        <v>1.0120124417209093</v>
      </c>
      <c r="J19" s="20">
        <f t="shared" si="1"/>
        <v>1.3921060734178812</v>
      </c>
      <c r="K19" s="29">
        <f t="shared" si="1"/>
        <v>1.0223705201442044</v>
      </c>
    </row>
    <row r="20" spans="1:12" x14ac:dyDescent="0.25">
      <c r="A20" s="17" t="s">
        <v>6</v>
      </c>
      <c r="B20" s="20"/>
      <c r="C20" s="29"/>
      <c r="D20" s="20">
        <f t="shared" si="1"/>
        <v>1.0335873373148725</v>
      </c>
      <c r="E20" s="29">
        <f t="shared" si="1"/>
        <v>0.9069280908805748</v>
      </c>
      <c r="F20" s="20">
        <f t="shared" si="1"/>
        <v>0.83456618774078473</v>
      </c>
      <c r="G20" s="29">
        <f t="shared" si="1"/>
        <v>0.86621281931825922</v>
      </c>
      <c r="H20" s="20">
        <f t="shared" si="1"/>
        <v>1.2413859771610107</v>
      </c>
      <c r="I20" s="29">
        <f t="shared" si="1"/>
        <v>0.89729981207677056</v>
      </c>
      <c r="J20" s="20">
        <f>J6/AVERAGE(J$3:J$13)</f>
        <v>1.7302120762832638</v>
      </c>
      <c r="K20" s="29">
        <f t="shared" si="1"/>
        <v>1.0070453175823459</v>
      </c>
    </row>
    <row r="21" spans="1:12" x14ac:dyDescent="0.25">
      <c r="A21" s="17" t="s">
        <v>7</v>
      </c>
      <c r="B21" s="20">
        <f t="shared" si="1"/>
        <v>1.1325042175166748</v>
      </c>
      <c r="C21" s="29">
        <f t="shared" si="1"/>
        <v>1.1107510092669024</v>
      </c>
      <c r="D21" s="20">
        <f t="shared" si="1"/>
        <v>1.6106245797134049</v>
      </c>
      <c r="E21" s="29">
        <f t="shared" si="1"/>
        <v>0.91133896282562699</v>
      </c>
      <c r="F21" s="20">
        <f t="shared" si="1"/>
        <v>1.326995267836401</v>
      </c>
      <c r="G21" s="29">
        <f t="shared" si="1"/>
        <v>0.90847826131187526</v>
      </c>
      <c r="H21" s="20">
        <f t="shared" si="1"/>
        <v>1.4708860893438795</v>
      </c>
      <c r="I21" s="29">
        <f t="shared" si="1"/>
        <v>0.91921463421759964</v>
      </c>
      <c r="J21" s="20">
        <f t="shared" si="1"/>
        <v>1.2422472283764527</v>
      </c>
      <c r="K21" s="29">
        <f t="shared" si="1"/>
        <v>0.96686744125617785</v>
      </c>
    </row>
    <row r="22" spans="1:12" x14ac:dyDescent="0.25">
      <c r="A22" s="17" t="s">
        <v>3</v>
      </c>
      <c r="B22" s="20">
        <f>B8/AVERAGE(B$3:B$13)</f>
        <v>1.5048705845208972</v>
      </c>
      <c r="C22" s="29">
        <f t="shared" si="1"/>
        <v>1.0745782695349793</v>
      </c>
      <c r="D22" s="20">
        <f t="shared" si="1"/>
        <v>1.5355588988521875</v>
      </c>
      <c r="E22" s="29">
        <f t="shared" si="1"/>
        <v>0.98128875797185544</v>
      </c>
      <c r="F22" s="20">
        <f t="shared" si="1"/>
        <v>0.96321332540470739</v>
      </c>
      <c r="G22" s="29">
        <f t="shared" si="1"/>
        <v>0.95494708641533277</v>
      </c>
      <c r="H22" s="20">
        <f t="shared" si="1"/>
        <v>1.2195989621942152</v>
      </c>
      <c r="I22" s="29">
        <f t="shared" si="1"/>
        <v>0.99001863716620686</v>
      </c>
      <c r="J22" s="20">
        <f t="shared" si="1"/>
        <v>1.0315804899346135</v>
      </c>
      <c r="K22" s="29">
        <f t="shared" si="1"/>
        <v>0.85742443918446565</v>
      </c>
    </row>
    <row r="23" spans="1:12" x14ac:dyDescent="0.25">
      <c r="A23" s="17" t="s">
        <v>8</v>
      </c>
      <c r="B23" s="20">
        <f t="shared" si="1"/>
        <v>1.1522872450710544</v>
      </c>
      <c r="C23" s="29">
        <f t="shared" si="1"/>
        <v>0.87948297814069121</v>
      </c>
      <c r="D23" s="20">
        <f t="shared" si="1"/>
        <v>2.2725836710387144</v>
      </c>
      <c r="E23" s="29">
        <f t="shared" si="1"/>
        <v>0.85312840568649917</v>
      </c>
      <c r="F23" s="20">
        <f t="shared" si="1"/>
        <v>1.3482421176247148</v>
      </c>
      <c r="G23" s="29">
        <f t="shared" si="1"/>
        <v>0.88997594886272946</v>
      </c>
      <c r="H23" s="20">
        <f t="shared" si="1"/>
        <v>2.042860700765984</v>
      </c>
      <c r="I23" s="29">
        <f>I9/AVERAGE(I$3:I$13)</f>
        <v>0.89054944325227203</v>
      </c>
      <c r="J23" s="20">
        <f t="shared" si="1"/>
        <v>1.4865918947624861</v>
      </c>
      <c r="K23" s="29">
        <f t="shared" si="1"/>
        <v>0.91565134286100425</v>
      </c>
    </row>
    <row r="24" spans="1:12" x14ac:dyDescent="0.25">
      <c r="A24" s="17" t="s">
        <v>9</v>
      </c>
      <c r="B24" s="20"/>
      <c r="C24" s="29"/>
      <c r="D24" s="20">
        <f t="shared" si="1"/>
        <v>0.38670138393406805</v>
      </c>
      <c r="E24" s="29">
        <f t="shared" si="1"/>
        <v>0.88000057347007221</v>
      </c>
      <c r="F24" s="20">
        <f t="shared" si="1"/>
        <v>0.76041878670597529</v>
      </c>
      <c r="G24" s="29">
        <f t="shared" si="1"/>
        <v>0.94615435147137761</v>
      </c>
      <c r="H24" s="20">
        <f t="shared" si="1"/>
        <v>0.3463965320111641</v>
      </c>
      <c r="I24" s="29">
        <f t="shared" si="1"/>
        <v>0.87613060492395545</v>
      </c>
      <c r="J24" s="20">
        <f t="shared" si="1"/>
        <v>0.51047389030740842</v>
      </c>
      <c r="K24" s="29">
        <f t="shared" si="1"/>
        <v>0.91254899171210646</v>
      </c>
    </row>
    <row r="25" spans="1:12" x14ac:dyDescent="0.25">
      <c r="A25" s="17" t="s">
        <v>10</v>
      </c>
      <c r="B25" s="20">
        <f t="shared" si="1"/>
        <v>0.29605183524608375</v>
      </c>
      <c r="C25" s="29">
        <f t="shared" si="1"/>
        <v>1.0169603705119414</v>
      </c>
      <c r="D25" s="20">
        <f t="shared" si="1"/>
        <v>0.40502152304265721</v>
      </c>
      <c r="E25" s="29">
        <f t="shared" si="1"/>
        <v>0.94753945135463835</v>
      </c>
      <c r="F25" s="20">
        <f t="shared" si="1"/>
        <v>0.81722029842594246</v>
      </c>
      <c r="G25" s="29">
        <f t="shared" si="1"/>
        <v>1.0421647857461966</v>
      </c>
      <c r="H25" s="20">
        <f t="shared" si="1"/>
        <v>0.24844285816308895</v>
      </c>
      <c r="I25" s="29">
        <f t="shared" si="1"/>
        <v>1.0358364973372991</v>
      </c>
      <c r="J25" s="20">
        <f t="shared" si="1"/>
        <v>0.57222299805798493</v>
      </c>
      <c r="K25" s="29">
        <f t="shared" si="1"/>
        <v>0.97242191741233197</v>
      </c>
    </row>
    <row r="26" spans="1:12" x14ac:dyDescent="0.25">
      <c r="A26" s="17" t="s">
        <v>4</v>
      </c>
      <c r="B26" s="20">
        <f t="shared" si="1"/>
        <v>0.48623302909060701</v>
      </c>
      <c r="C26" s="29">
        <f t="shared" si="1"/>
        <v>0.74470295531903108</v>
      </c>
      <c r="D26" s="20">
        <f t="shared" si="1"/>
        <v>0.46037181583802167</v>
      </c>
      <c r="E26" s="29">
        <f t="shared" si="1"/>
        <v>0.8776863072209512</v>
      </c>
      <c r="F26" s="20">
        <f t="shared" si="1"/>
        <v>0.86132021567526107</v>
      </c>
      <c r="G26" s="29">
        <f t="shared" si="1"/>
        <v>0.93682541022357912</v>
      </c>
      <c r="H26" s="20">
        <f t="shared" si="1"/>
        <v>0.22173332243018676</v>
      </c>
      <c r="I26" s="29">
        <f t="shared" si="1"/>
        <v>0.95709111334843955</v>
      </c>
      <c r="J26" s="20">
        <f t="shared" si="1"/>
        <v>0.59694811999535602</v>
      </c>
      <c r="K26" s="29">
        <f t="shared" si="1"/>
        <v>0.98988554370343373</v>
      </c>
    </row>
    <row r="27" spans="1:12" ht="15.75" thickBot="1" x14ac:dyDescent="0.3">
      <c r="A27" s="18" t="s">
        <v>5</v>
      </c>
      <c r="B27" s="21">
        <f t="shared" si="1"/>
        <v>1.3007264886976888</v>
      </c>
      <c r="C27" s="30">
        <f t="shared" si="1"/>
        <v>0.68807821544980918</v>
      </c>
      <c r="D27" s="21">
        <f t="shared" si="1"/>
        <v>0.41597517419235053</v>
      </c>
      <c r="E27" s="30">
        <f>E13/AVERAGE(E$3:E$13)</f>
        <v>1.0672509135805568</v>
      </c>
      <c r="F27" s="21">
        <f t="shared" si="1"/>
        <v>0.84889969970784684</v>
      </c>
      <c r="G27" s="30">
        <f t="shared" si="1"/>
        <v>1.1027460908391356</v>
      </c>
      <c r="H27" s="21">
        <f t="shared" si="1"/>
        <v>0.35792701406058536</v>
      </c>
      <c r="I27" s="30">
        <f t="shared" si="1"/>
        <v>1.0866401813280693</v>
      </c>
      <c r="J27" s="21">
        <f t="shared" si="1"/>
        <v>0.90552901517046935</v>
      </c>
      <c r="K27" s="30">
        <f t="shared" si="1"/>
        <v>1.1434997594566845</v>
      </c>
    </row>
    <row r="28" spans="1:12" ht="15.75" thickBot="1" x14ac:dyDescent="0.3"/>
    <row r="29" spans="1:12" x14ac:dyDescent="0.25">
      <c r="A29" s="35" t="s">
        <v>13</v>
      </c>
      <c r="B29" s="32" t="s">
        <v>15</v>
      </c>
      <c r="C29" s="33"/>
      <c r="D29" s="32" t="s">
        <v>16</v>
      </c>
      <c r="E29" s="33"/>
      <c r="F29" s="32" t="s">
        <v>17</v>
      </c>
      <c r="G29" s="33"/>
      <c r="H29" s="32" t="s">
        <v>18</v>
      </c>
      <c r="I29" s="33"/>
      <c r="J29" s="34" t="s">
        <v>19</v>
      </c>
      <c r="K29" s="33"/>
    </row>
    <row r="30" spans="1:12" ht="15.75" thickBot="1" x14ac:dyDescent="0.3">
      <c r="A30" s="36"/>
      <c r="B30" s="12" t="s">
        <v>12</v>
      </c>
      <c r="C30" s="13" t="s">
        <v>14</v>
      </c>
      <c r="D30" s="2" t="s">
        <v>12</v>
      </c>
      <c r="E30" s="3" t="s">
        <v>14</v>
      </c>
      <c r="F30" s="2" t="s">
        <v>12</v>
      </c>
      <c r="G30" s="3" t="s">
        <v>14</v>
      </c>
      <c r="H30" s="2" t="s">
        <v>12</v>
      </c>
      <c r="I30" s="3" t="s">
        <v>14</v>
      </c>
      <c r="J30" s="4" t="s">
        <v>12</v>
      </c>
      <c r="K30" s="3" t="s">
        <v>14</v>
      </c>
      <c r="L30" s="1" t="s">
        <v>20</v>
      </c>
    </row>
    <row r="31" spans="1:12" x14ac:dyDescent="0.25">
      <c r="A31" s="17" t="s">
        <v>0</v>
      </c>
      <c r="B31" s="19">
        <f>B17/$C17</f>
        <v>0.67467468659728103</v>
      </c>
      <c r="C31" s="16"/>
      <c r="D31" s="19">
        <f>D17/$E17</f>
        <v>0.50137771582047086</v>
      </c>
      <c r="E31" s="16"/>
      <c r="F31" s="19">
        <f>F17/$G17</f>
        <v>0.71460446601137229</v>
      </c>
      <c r="G31" s="16"/>
      <c r="H31" s="19">
        <f>H17/$I17</f>
        <v>0.36285042154477687</v>
      </c>
      <c r="I31" s="16"/>
      <c r="J31" s="19">
        <f>J17/$K17</f>
        <v>0.71022778453927582</v>
      </c>
      <c r="K31" s="31"/>
      <c r="L31" s="1">
        <f>AVERAGE(B31,D31,F31,H31,J31)</f>
        <v>0.59274701490263537</v>
      </c>
    </row>
    <row r="32" spans="1:12" x14ac:dyDescent="0.25">
      <c r="A32" s="17" t="s">
        <v>1</v>
      </c>
      <c r="B32" s="20">
        <f t="shared" ref="B32:B41" si="2">B18/$C18</f>
        <v>0.73929804302727886</v>
      </c>
      <c r="C32" s="7"/>
      <c r="D32" s="20">
        <f t="shared" ref="D32:D41" si="3">D18/$E18</f>
        <v>0.56157642343873138</v>
      </c>
      <c r="E32" s="7"/>
      <c r="F32" s="20">
        <f t="shared" ref="F32:F41" si="4">F18/$G18</f>
        <v>0.92438068199526291</v>
      </c>
      <c r="G32" s="7"/>
      <c r="H32" s="20">
        <f t="shared" ref="H32:H41" si="5">H18/$I18</f>
        <v>0.46069259893463427</v>
      </c>
      <c r="I32" s="7"/>
      <c r="J32" s="20">
        <f t="shared" ref="J32:J41" si="6">J18/$K18</f>
        <v>0.67475942896624252</v>
      </c>
      <c r="K32" s="22"/>
      <c r="L32" s="1">
        <f t="shared" ref="L32:L41" si="7">AVERAGE(B32,D32,F32,H32,J32)</f>
        <v>0.67214143527242998</v>
      </c>
    </row>
    <row r="33" spans="1:12" x14ac:dyDescent="0.25">
      <c r="A33" s="17" t="s">
        <v>2</v>
      </c>
      <c r="B33" s="20">
        <f t="shared" si="2"/>
        <v>1.3691937937994287</v>
      </c>
      <c r="C33" s="7"/>
      <c r="D33" s="20">
        <f t="shared" si="3"/>
        <v>1.8273007733665567</v>
      </c>
      <c r="E33" s="7"/>
      <c r="F33" s="20">
        <f t="shared" si="4"/>
        <v>1.3287810279811951</v>
      </c>
      <c r="G33" s="7"/>
      <c r="H33" s="20">
        <f t="shared" si="5"/>
        <v>2.8485843225618002</v>
      </c>
      <c r="I33" s="7"/>
      <c r="J33" s="20">
        <f t="shared" si="6"/>
        <v>1.3616453584963757</v>
      </c>
      <c r="K33" s="22"/>
      <c r="L33" s="1">
        <f t="shared" si="7"/>
        <v>1.7471010552410715</v>
      </c>
    </row>
    <row r="34" spans="1:12" x14ac:dyDescent="0.25">
      <c r="A34" s="17" t="s">
        <v>6</v>
      </c>
      <c r="B34" s="20" t="e">
        <f t="shared" si="2"/>
        <v>#DIV/0!</v>
      </c>
      <c r="C34" s="7"/>
      <c r="D34" s="20">
        <f t="shared" si="3"/>
        <v>1.1396574300739972</v>
      </c>
      <c r="E34" s="7"/>
      <c r="F34" s="20">
        <f t="shared" si="4"/>
        <v>0.96346552386239037</v>
      </c>
      <c r="G34" s="7"/>
      <c r="H34" s="20">
        <f>H20/$I20</f>
        <v>1.3834684466141414</v>
      </c>
      <c r="I34" s="7"/>
      <c r="J34" s="20">
        <f t="shared" si="6"/>
        <v>1.7181074635618716</v>
      </c>
      <c r="K34" s="22"/>
      <c r="L34" s="1">
        <f>AVERAGE(D34,F34,H34,J34)</f>
        <v>1.3011747160281002</v>
      </c>
    </row>
    <row r="35" spans="1:12" x14ac:dyDescent="0.25">
      <c r="A35" s="17" t="s">
        <v>7</v>
      </c>
      <c r="B35" s="20">
        <f t="shared" si="2"/>
        <v>1.0195842345118638</v>
      </c>
      <c r="C35" s="7"/>
      <c r="D35" s="20">
        <f t="shared" si="3"/>
        <v>1.7673167124552944</v>
      </c>
      <c r="E35" s="7"/>
      <c r="F35" s="20">
        <f>F21/$G21</f>
        <v>1.4606791646507558</v>
      </c>
      <c r="G35" s="7"/>
      <c r="H35" s="20">
        <f t="shared" si="5"/>
        <v>1.6001552135816914</v>
      </c>
      <c r="I35" s="7"/>
      <c r="J35" s="20">
        <f t="shared" si="6"/>
        <v>1.2848164860764106</v>
      </c>
      <c r="K35" s="22"/>
      <c r="L35" s="1">
        <f t="shared" si="7"/>
        <v>1.4265103622552033</v>
      </c>
    </row>
    <row r="36" spans="1:12" x14ac:dyDescent="0.25">
      <c r="A36" s="17" t="s">
        <v>3</v>
      </c>
      <c r="B36" s="20">
        <f t="shared" si="2"/>
        <v>1.4004290121855207</v>
      </c>
      <c r="C36" s="7"/>
      <c r="D36" s="20">
        <f t="shared" si="3"/>
        <v>1.5648389797371236</v>
      </c>
      <c r="E36" s="7"/>
      <c r="F36" s="20">
        <f t="shared" si="4"/>
        <v>1.0086562272475266</v>
      </c>
      <c r="G36" s="7"/>
      <c r="H36" s="20">
        <f t="shared" si="5"/>
        <v>1.2318949526901337</v>
      </c>
      <c r="I36" s="7"/>
      <c r="J36" s="20">
        <f t="shared" si="6"/>
        <v>1.2031153333065656</v>
      </c>
      <c r="K36" s="22"/>
      <c r="L36" s="1">
        <f t="shared" si="7"/>
        <v>1.281786901033374</v>
      </c>
    </row>
    <row r="37" spans="1:12" x14ac:dyDescent="0.25">
      <c r="A37" s="17" t="s">
        <v>8</v>
      </c>
      <c r="B37" s="20">
        <f t="shared" si="2"/>
        <v>1.3101870914057903</v>
      </c>
      <c r="C37" s="7"/>
      <c r="D37" s="20">
        <f t="shared" si="3"/>
        <v>2.6638237056589409</v>
      </c>
      <c r="E37" s="7"/>
      <c r="F37" s="20">
        <f t="shared" si="4"/>
        <v>1.5149197226594588</v>
      </c>
      <c r="G37" s="7"/>
      <c r="H37" s="20">
        <f t="shared" si="5"/>
        <v>2.2939329379685987</v>
      </c>
      <c r="I37" s="7"/>
      <c r="J37" s="20">
        <f t="shared" si="6"/>
        <v>1.6235348818662199</v>
      </c>
      <c r="K37" s="22"/>
      <c r="L37" s="1">
        <f t="shared" si="7"/>
        <v>1.881279667911802</v>
      </c>
    </row>
    <row r="38" spans="1:12" x14ac:dyDescent="0.25">
      <c r="A38" s="17" t="s">
        <v>9</v>
      </c>
      <c r="B38" s="20" t="e">
        <f t="shared" si="2"/>
        <v>#DIV/0!</v>
      </c>
      <c r="C38" s="7"/>
      <c r="D38" s="20">
        <f t="shared" si="3"/>
        <v>0.43943310446856126</v>
      </c>
      <c r="E38" s="7"/>
      <c r="F38" s="20">
        <f t="shared" si="4"/>
        <v>0.80369422338272567</v>
      </c>
      <c r="G38" s="7"/>
      <c r="H38" s="20">
        <f t="shared" si="5"/>
        <v>0.39537088427727041</v>
      </c>
      <c r="I38" s="7"/>
      <c r="J38" s="20">
        <f t="shared" si="6"/>
        <v>0.55939340785382641</v>
      </c>
      <c r="K38" s="22"/>
      <c r="L38" s="1">
        <f>AVERAGE(D38,F38,H38,J38)</f>
        <v>0.54947290499559587</v>
      </c>
    </row>
    <row r="39" spans="1:12" x14ac:dyDescent="0.25">
      <c r="A39" s="17" t="s">
        <v>10</v>
      </c>
      <c r="B39" s="20">
        <f t="shared" si="2"/>
        <v>0.2911144267077489</v>
      </c>
      <c r="C39" s="7"/>
      <c r="D39" s="20">
        <f t="shared" si="3"/>
        <v>0.42744555117322353</v>
      </c>
      <c r="E39" s="7"/>
      <c r="F39" s="20">
        <f>F25/$G25</f>
        <v>0.78415650730398412</v>
      </c>
      <c r="G39" s="7"/>
      <c r="H39" s="20">
        <f t="shared" si="5"/>
        <v>0.23984756165836141</v>
      </c>
      <c r="I39" s="7"/>
      <c r="J39" s="20">
        <f t="shared" si="6"/>
        <v>0.58845135821362571</v>
      </c>
      <c r="K39" s="22"/>
      <c r="L39" s="1">
        <f t="shared" si="7"/>
        <v>0.46620308101138869</v>
      </c>
    </row>
    <row r="40" spans="1:12" x14ac:dyDescent="0.25">
      <c r="A40" s="17" t="s">
        <v>4</v>
      </c>
      <c r="B40" s="20">
        <f t="shared" si="2"/>
        <v>0.65292211561360669</v>
      </c>
      <c r="C40" s="7"/>
      <c r="D40" s="20">
        <f t="shared" si="3"/>
        <v>0.52452888013681453</v>
      </c>
      <c r="E40" s="7"/>
      <c r="F40" s="20">
        <f t="shared" si="4"/>
        <v>0.91940313133660811</v>
      </c>
      <c r="G40" s="7"/>
      <c r="H40" s="20">
        <f t="shared" si="5"/>
        <v>0.23167420461615162</v>
      </c>
      <c r="I40" s="7"/>
      <c r="J40" s="20">
        <f>J26/$K26</f>
        <v>0.60304761878025726</v>
      </c>
      <c r="K40" s="22"/>
      <c r="L40" s="1">
        <f t="shared" si="7"/>
        <v>0.58631519009668764</v>
      </c>
    </row>
    <row r="41" spans="1:12" ht="15.75" thickBot="1" x14ac:dyDescent="0.3">
      <c r="A41" s="18" t="s">
        <v>5</v>
      </c>
      <c r="B41" s="21">
        <f t="shared" si="2"/>
        <v>1.8903759187425813</v>
      </c>
      <c r="C41" s="10"/>
      <c r="D41" s="21">
        <f t="shared" si="3"/>
        <v>0.38976324020822911</v>
      </c>
      <c r="E41" s="10"/>
      <c r="F41" s="21">
        <f t="shared" si="4"/>
        <v>0.76980522239881699</v>
      </c>
      <c r="G41" s="10"/>
      <c r="H41" s="21">
        <f t="shared" si="5"/>
        <v>0.32938871598060576</v>
      </c>
      <c r="I41" s="10"/>
      <c r="J41" s="21">
        <f t="shared" si="6"/>
        <v>0.791892615351941</v>
      </c>
      <c r="K41" s="23"/>
      <c r="L41" s="1">
        <f t="shared" si="7"/>
        <v>0.83424514253643489</v>
      </c>
    </row>
  </sheetData>
  <mergeCells count="18">
    <mergeCell ref="J15:K15"/>
    <mergeCell ref="A1:A2"/>
    <mergeCell ref="B1:C1"/>
    <mergeCell ref="D1:E1"/>
    <mergeCell ref="F1:G1"/>
    <mergeCell ref="H1:I1"/>
    <mergeCell ref="J1:K1"/>
    <mergeCell ref="A15:A16"/>
    <mergeCell ref="B15:C15"/>
    <mergeCell ref="D15:E15"/>
    <mergeCell ref="F15:G15"/>
    <mergeCell ref="H15:I15"/>
    <mergeCell ref="H29:I29"/>
    <mergeCell ref="J29:K29"/>
    <mergeCell ref="A29:A30"/>
    <mergeCell ref="B29:C29"/>
    <mergeCell ref="D29:E29"/>
    <mergeCell ref="F29:G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1"/>
  <sheetViews>
    <sheetView topLeftCell="B8" workbookViewId="0">
      <selection activeCell="O30" sqref="O30"/>
    </sheetView>
  </sheetViews>
  <sheetFormatPr defaultRowHeight="15" x14ac:dyDescent="0.25"/>
  <cols>
    <col min="1" max="1" width="30" style="1" bestFit="1" customWidth="1"/>
    <col min="2" max="10" width="19.140625" style="11" customWidth="1"/>
    <col min="11" max="11" width="19.140625" style="24" customWidth="1"/>
    <col min="12" max="16384" width="9.140625" style="1"/>
  </cols>
  <sheetData>
    <row r="1" spans="1:11" x14ac:dyDescent="0.25">
      <c r="A1" s="35" t="s">
        <v>13</v>
      </c>
      <c r="B1" s="32" t="s">
        <v>15</v>
      </c>
      <c r="C1" s="33"/>
      <c r="D1" s="32" t="s">
        <v>16</v>
      </c>
      <c r="E1" s="33"/>
      <c r="F1" s="32" t="s">
        <v>17</v>
      </c>
      <c r="G1" s="33"/>
      <c r="H1" s="32" t="s">
        <v>18</v>
      </c>
      <c r="I1" s="33"/>
      <c r="J1" s="34" t="s">
        <v>19</v>
      </c>
      <c r="K1" s="33"/>
    </row>
    <row r="2" spans="1:11" ht="15.75" thickBot="1" x14ac:dyDescent="0.3">
      <c r="A2" s="36"/>
      <c r="B2" s="12" t="s">
        <v>25</v>
      </c>
      <c r="C2" s="13" t="s">
        <v>14</v>
      </c>
      <c r="D2" s="2" t="s">
        <v>25</v>
      </c>
      <c r="E2" s="3" t="s">
        <v>14</v>
      </c>
      <c r="F2" s="2" t="s">
        <v>25</v>
      </c>
      <c r="G2" s="3" t="s">
        <v>14</v>
      </c>
      <c r="H2" s="2" t="s">
        <v>25</v>
      </c>
      <c r="I2" s="3" t="s">
        <v>14</v>
      </c>
      <c r="J2" s="4" t="s">
        <v>25</v>
      </c>
      <c r="K2" s="3" t="s">
        <v>14</v>
      </c>
    </row>
    <row r="3" spans="1:11" x14ac:dyDescent="0.25">
      <c r="A3" s="17" t="s">
        <v>0</v>
      </c>
      <c r="B3" s="19"/>
      <c r="C3" s="15">
        <v>714156.42</v>
      </c>
      <c r="D3" s="25">
        <v>4916886</v>
      </c>
      <c r="E3" s="6">
        <v>4862161</v>
      </c>
      <c r="F3" s="27">
        <v>4142803.59</v>
      </c>
      <c r="G3" s="6">
        <v>1949604.11</v>
      </c>
      <c r="H3" s="27">
        <v>14111782.65</v>
      </c>
      <c r="I3" s="6">
        <v>2267374.77</v>
      </c>
      <c r="J3" s="25">
        <v>3727127.2</v>
      </c>
      <c r="K3" s="22">
        <v>1599820.5</v>
      </c>
    </row>
    <row r="4" spans="1:11" x14ac:dyDescent="0.25">
      <c r="A4" s="17" t="s">
        <v>1</v>
      </c>
      <c r="B4" s="20"/>
      <c r="C4" s="6">
        <v>734768</v>
      </c>
      <c r="D4" s="25">
        <v>4745497.79</v>
      </c>
      <c r="E4" s="6">
        <v>4009038.79</v>
      </c>
      <c r="F4" s="27">
        <v>4212600.8899999997</v>
      </c>
      <c r="G4" s="6">
        <v>1700931.41</v>
      </c>
      <c r="H4" s="27">
        <v>17219795.82</v>
      </c>
      <c r="I4" s="6">
        <v>2536239.14</v>
      </c>
      <c r="J4" s="25">
        <v>5904737</v>
      </c>
      <c r="K4" s="22">
        <v>1592076.57</v>
      </c>
    </row>
    <row r="5" spans="1:11" x14ac:dyDescent="0.25">
      <c r="A5" s="17" t="s">
        <v>2</v>
      </c>
      <c r="B5" s="20"/>
      <c r="C5" s="6">
        <v>582733.5</v>
      </c>
      <c r="D5" s="25">
        <v>5299589.74</v>
      </c>
      <c r="E5" s="6">
        <v>2404310.9300000002</v>
      </c>
      <c r="F5" s="27">
        <v>3873284.97</v>
      </c>
      <c r="G5" s="6">
        <v>1548772.1</v>
      </c>
      <c r="H5" s="27">
        <v>18008572.829999998</v>
      </c>
      <c r="I5" s="6">
        <v>2081750.27</v>
      </c>
      <c r="J5" s="25">
        <v>5757799.6299999999</v>
      </c>
      <c r="K5" s="22">
        <v>1475082.04</v>
      </c>
    </row>
    <row r="6" spans="1:11" x14ac:dyDescent="0.25">
      <c r="A6" s="17" t="s">
        <v>6</v>
      </c>
      <c r="B6" s="5"/>
      <c r="C6" s="6"/>
      <c r="D6" s="25">
        <v>4577737</v>
      </c>
      <c r="E6" s="6">
        <v>2860570.43</v>
      </c>
      <c r="F6" s="27">
        <v>1275158.55</v>
      </c>
      <c r="G6" s="6">
        <v>1343389.5</v>
      </c>
      <c r="H6" s="27">
        <v>11182866.84</v>
      </c>
      <c r="I6" s="6">
        <v>1845781.78</v>
      </c>
      <c r="J6" s="25">
        <v>5244651.59</v>
      </c>
      <c r="K6" s="22">
        <v>1452970.75</v>
      </c>
    </row>
    <row r="7" spans="1:11" x14ac:dyDescent="0.25">
      <c r="A7" s="17" t="s">
        <v>7</v>
      </c>
      <c r="B7" s="20"/>
      <c r="C7" s="6">
        <v>647454</v>
      </c>
      <c r="D7" s="25">
        <v>4353043.3499999996</v>
      </c>
      <c r="E7" s="6">
        <v>2874482.9</v>
      </c>
      <c r="F7" s="27">
        <v>3900238</v>
      </c>
      <c r="G7" s="6">
        <v>1408938</v>
      </c>
      <c r="H7" s="27">
        <v>12484918.83</v>
      </c>
      <c r="I7" s="6">
        <v>1890861.45</v>
      </c>
      <c r="J7" s="25">
        <v>5018180.5</v>
      </c>
      <c r="K7" s="22">
        <v>1395001.88</v>
      </c>
    </row>
    <row r="8" spans="1:11" x14ac:dyDescent="0.25">
      <c r="A8" s="17" t="s">
        <v>3</v>
      </c>
      <c r="B8" s="20"/>
      <c r="C8" s="6">
        <v>626369</v>
      </c>
      <c r="D8" s="25">
        <v>5197544.5</v>
      </c>
      <c r="E8" s="6">
        <v>3095113.75</v>
      </c>
      <c r="F8" s="27">
        <v>2419767.4500000002</v>
      </c>
      <c r="G8" s="6">
        <v>1481005.43</v>
      </c>
      <c r="H8" s="27">
        <v>19080240.5</v>
      </c>
      <c r="I8" s="6">
        <v>2036508.13</v>
      </c>
      <c r="J8" s="25">
        <v>5013194.43</v>
      </c>
      <c r="K8" s="22">
        <v>1237096.8899999999</v>
      </c>
    </row>
    <row r="9" spans="1:11" x14ac:dyDescent="0.25">
      <c r="A9" s="17" t="s">
        <v>8</v>
      </c>
      <c r="B9" s="20"/>
      <c r="C9" s="6">
        <v>512648.44</v>
      </c>
      <c r="D9" s="25">
        <v>3974559.06</v>
      </c>
      <c r="E9" s="6">
        <v>2690879.15</v>
      </c>
      <c r="F9" s="27">
        <v>5908671.8899999997</v>
      </c>
      <c r="G9" s="6">
        <v>1380243.19</v>
      </c>
      <c r="H9" s="27">
        <v>15143825.33</v>
      </c>
      <c r="I9" s="6">
        <v>1831896</v>
      </c>
      <c r="J9" s="25">
        <v>4651801</v>
      </c>
      <c r="K9" s="22">
        <v>1321107</v>
      </c>
    </row>
    <row r="10" spans="1:11" x14ac:dyDescent="0.25">
      <c r="A10" s="17" t="s">
        <v>9</v>
      </c>
      <c r="B10" s="5"/>
      <c r="C10" s="6"/>
      <c r="D10" s="25">
        <v>1826352.11</v>
      </c>
      <c r="E10" s="6">
        <v>2775637.5</v>
      </c>
      <c r="F10" s="27">
        <v>2708206.83</v>
      </c>
      <c r="G10" s="6">
        <v>1467368.98</v>
      </c>
      <c r="H10" s="27">
        <v>6436700.4100000001</v>
      </c>
      <c r="I10" s="6">
        <v>1802235.87</v>
      </c>
      <c r="J10" s="25">
        <v>2243313</v>
      </c>
      <c r="K10" s="22">
        <v>1316630.9099999999</v>
      </c>
    </row>
    <row r="11" spans="1:11" x14ac:dyDescent="0.25">
      <c r="A11" s="17" t="s">
        <v>10</v>
      </c>
      <c r="B11" s="20"/>
      <c r="C11" s="6">
        <v>592783.67000000004</v>
      </c>
      <c r="D11" s="25">
        <v>1927485.59</v>
      </c>
      <c r="E11" s="6">
        <v>2988664</v>
      </c>
      <c r="F11" s="27">
        <v>1311270.26</v>
      </c>
      <c r="G11" s="6">
        <v>1616269.35</v>
      </c>
      <c r="H11" s="27">
        <v>6376397.4699999997</v>
      </c>
      <c r="I11" s="6">
        <v>2130757.31</v>
      </c>
      <c r="J11" s="25">
        <v>1703210.63</v>
      </c>
      <c r="K11" s="22">
        <v>1403015.91</v>
      </c>
    </row>
    <row r="12" spans="1:11" x14ac:dyDescent="0.25">
      <c r="A12" s="17" t="s">
        <v>4</v>
      </c>
      <c r="B12" s="20"/>
      <c r="C12" s="6">
        <v>434085.5</v>
      </c>
      <c r="D12" s="25">
        <v>1900233.71</v>
      </c>
      <c r="E12" s="6">
        <v>2768338</v>
      </c>
      <c r="F12" s="27">
        <v>2772072.54</v>
      </c>
      <c r="G12" s="6">
        <v>1452900.94</v>
      </c>
      <c r="H12" s="27">
        <v>5751976.54</v>
      </c>
      <c r="I12" s="6">
        <v>1968774.89</v>
      </c>
      <c r="J12" s="25">
        <v>4052400.45</v>
      </c>
      <c r="K12" s="22">
        <v>1428212.53</v>
      </c>
    </row>
    <row r="13" spans="1:11" ht="15.75" thickBot="1" x14ac:dyDescent="0.3">
      <c r="A13" s="18" t="s">
        <v>5</v>
      </c>
      <c r="B13" s="21"/>
      <c r="C13" s="9">
        <v>401079.08</v>
      </c>
      <c r="D13" s="26">
        <v>1310147.42</v>
      </c>
      <c r="E13" s="9">
        <v>3366249.69</v>
      </c>
      <c r="F13" s="28">
        <v>4632642.05</v>
      </c>
      <c r="G13" s="9">
        <v>1710223.5</v>
      </c>
      <c r="H13" s="28">
        <v>11259670.77</v>
      </c>
      <c r="I13" s="9">
        <v>2235262.5299999998</v>
      </c>
      <c r="J13" s="26">
        <v>6456586.5</v>
      </c>
      <c r="K13" s="23">
        <v>1649848</v>
      </c>
    </row>
    <row r="14" spans="1:11" ht="15.75" thickBot="1" x14ac:dyDescent="0.3"/>
    <row r="15" spans="1:11" x14ac:dyDescent="0.25">
      <c r="A15" s="37" t="s">
        <v>13</v>
      </c>
      <c r="B15" s="32" t="s">
        <v>15</v>
      </c>
      <c r="C15" s="33"/>
      <c r="D15" s="32" t="s">
        <v>16</v>
      </c>
      <c r="E15" s="33"/>
      <c r="F15" s="32" t="s">
        <v>17</v>
      </c>
      <c r="G15" s="33"/>
      <c r="H15" s="32" t="s">
        <v>18</v>
      </c>
      <c r="I15" s="33"/>
      <c r="J15" s="32" t="s">
        <v>19</v>
      </c>
      <c r="K15" s="33"/>
    </row>
    <row r="16" spans="1:11" ht="15.75" thickBot="1" x14ac:dyDescent="0.3">
      <c r="A16" s="38"/>
      <c r="B16" s="2" t="s">
        <v>25</v>
      </c>
      <c r="C16" s="3" t="s">
        <v>14</v>
      </c>
      <c r="D16" s="2" t="s">
        <v>25</v>
      </c>
      <c r="E16" s="3" t="s">
        <v>14</v>
      </c>
      <c r="F16" s="2" t="s">
        <v>25</v>
      </c>
      <c r="G16" s="3" t="s">
        <v>14</v>
      </c>
      <c r="H16" s="2" t="s">
        <v>25</v>
      </c>
      <c r="I16" s="3" t="s">
        <v>14</v>
      </c>
      <c r="J16" s="4" t="s">
        <v>25</v>
      </c>
      <c r="K16" s="3" t="s">
        <v>14</v>
      </c>
    </row>
    <row r="17" spans="1:15" x14ac:dyDescent="0.25">
      <c r="A17" s="17" t="s">
        <v>0</v>
      </c>
      <c r="B17" s="20" t="e">
        <f>B3/AVERAGE(B$3:B$13)</f>
        <v>#DIV/0!</v>
      </c>
      <c r="C17" s="29">
        <f t="shared" ref="C17:K17" si="0">C3/AVERAGE(C$3:C$13)</f>
        <v>1.2251835100091093</v>
      </c>
      <c r="D17" s="20">
        <f>D3/AVERAGE(D$3:D$13)</f>
        <v>1.3511614815986857</v>
      </c>
      <c r="E17" s="29">
        <f t="shared" si="0"/>
        <v>1.5415213507901591</v>
      </c>
      <c r="F17" s="20">
        <f t="shared" si="0"/>
        <v>1.226449566722243</v>
      </c>
      <c r="G17" s="29">
        <f t="shared" si="0"/>
        <v>1.2570978652710667</v>
      </c>
      <c r="H17" s="20">
        <f t="shared" si="0"/>
        <v>1.1325936987891025</v>
      </c>
      <c r="I17" s="29">
        <f t="shared" si="0"/>
        <v>1.1022510770631895</v>
      </c>
      <c r="J17" s="20">
        <f t="shared" si="0"/>
        <v>0.82370758463914895</v>
      </c>
      <c r="K17" s="29">
        <f t="shared" si="0"/>
        <v>1.1088259990762013</v>
      </c>
    </row>
    <row r="18" spans="1:15" x14ac:dyDescent="0.25">
      <c r="A18" s="17" t="s">
        <v>1</v>
      </c>
      <c r="B18" s="20" t="e">
        <f t="shared" ref="B18:K27" si="1">B4/AVERAGE(B$3:B$13)</f>
        <v>#DIV/0!</v>
      </c>
      <c r="C18" s="29">
        <f t="shared" si="1"/>
        <v>1.2605440657977607</v>
      </c>
      <c r="D18" s="20">
        <f t="shared" si="1"/>
        <v>1.3040639593555123</v>
      </c>
      <c r="E18" s="29">
        <f t="shared" si="1"/>
        <v>1.2710436554714961</v>
      </c>
      <c r="F18" s="20">
        <f t="shared" si="1"/>
        <v>1.2471125951482134</v>
      </c>
      <c r="G18" s="29">
        <f t="shared" si="1"/>
        <v>1.0967545839260184</v>
      </c>
      <c r="H18" s="20">
        <f t="shared" si="1"/>
        <v>1.3820388765814025</v>
      </c>
      <c r="I18" s="29">
        <f t="shared" si="1"/>
        <v>1.2329555575652884</v>
      </c>
      <c r="J18" s="20">
        <f t="shared" si="1"/>
        <v>1.3049666381655594</v>
      </c>
      <c r="K18" s="29">
        <f t="shared" si="1"/>
        <v>1.1034587276110426</v>
      </c>
    </row>
    <row r="19" spans="1:15" x14ac:dyDescent="0.25">
      <c r="A19" s="17" t="s">
        <v>2</v>
      </c>
      <c r="B19" s="20" t="e">
        <f t="shared" si="1"/>
        <v>#DIV/0!</v>
      </c>
      <c r="C19" s="29">
        <f t="shared" si="1"/>
        <v>0.99971862596977468</v>
      </c>
      <c r="D19" s="20">
        <f t="shared" si="1"/>
        <v>1.4563285634370196</v>
      </c>
      <c r="E19" s="29">
        <f t="shared" si="1"/>
        <v>0.76227353074757165</v>
      </c>
      <c r="F19" s="20">
        <f t="shared" si="1"/>
        <v>1.1466603641830573</v>
      </c>
      <c r="G19" s="29">
        <f t="shared" si="1"/>
        <v>0.99864279661443012</v>
      </c>
      <c r="H19" s="20">
        <f t="shared" si="1"/>
        <v>1.445345114597739</v>
      </c>
      <c r="I19" s="29">
        <f t="shared" si="1"/>
        <v>1.0120124417209093</v>
      </c>
      <c r="J19" s="20">
        <f t="shared" si="1"/>
        <v>1.2724929876456821</v>
      </c>
      <c r="K19" s="29">
        <f t="shared" si="1"/>
        <v>1.0223705201442044</v>
      </c>
    </row>
    <row r="20" spans="1:15" x14ac:dyDescent="0.25">
      <c r="A20" s="17" t="s">
        <v>6</v>
      </c>
      <c r="B20" s="20"/>
      <c r="C20" s="29"/>
      <c r="D20" s="20">
        <f t="shared" si="1"/>
        <v>1.2579632530201275</v>
      </c>
      <c r="E20" s="29">
        <f t="shared" si="1"/>
        <v>0.9069280908805748</v>
      </c>
      <c r="F20" s="20">
        <f t="shared" si="1"/>
        <v>0.37750224387288994</v>
      </c>
      <c r="G20" s="29">
        <f t="shared" si="1"/>
        <v>0.86621281931825922</v>
      </c>
      <c r="H20" s="20">
        <f t="shared" si="1"/>
        <v>0.89752264696208328</v>
      </c>
      <c r="I20" s="29">
        <f t="shared" si="1"/>
        <v>0.89729981207677056</v>
      </c>
      <c r="J20" s="20">
        <f>J6/AVERAGE(J$3:J$13)</f>
        <v>1.1590855534720608</v>
      </c>
      <c r="K20" s="29">
        <f t="shared" si="1"/>
        <v>1.0070453175823459</v>
      </c>
    </row>
    <row r="21" spans="1:15" x14ac:dyDescent="0.25">
      <c r="A21" s="17" t="s">
        <v>7</v>
      </c>
      <c r="B21" s="20" t="e">
        <f t="shared" si="1"/>
        <v>#DIV/0!</v>
      </c>
      <c r="C21" s="29">
        <f t="shared" si="1"/>
        <v>1.1107510092669024</v>
      </c>
      <c r="D21" s="20">
        <f t="shared" si="1"/>
        <v>1.196217382760004</v>
      </c>
      <c r="E21" s="29">
        <f t="shared" si="1"/>
        <v>0.91133896282562699</v>
      </c>
      <c r="F21" s="20">
        <f t="shared" si="1"/>
        <v>1.1546396302156405</v>
      </c>
      <c r="G21" s="29">
        <f t="shared" si="1"/>
        <v>0.90847826131187526</v>
      </c>
      <c r="H21" s="20">
        <f t="shared" si="1"/>
        <v>1.0020236810231353</v>
      </c>
      <c r="I21" s="29">
        <f t="shared" si="1"/>
        <v>0.91921463421759964</v>
      </c>
      <c r="J21" s="20">
        <f t="shared" si="1"/>
        <v>1.1090346846596157</v>
      </c>
      <c r="K21" s="29">
        <f t="shared" si="1"/>
        <v>0.96686744125617785</v>
      </c>
    </row>
    <row r="22" spans="1:15" x14ac:dyDescent="0.25">
      <c r="A22" s="17" t="s">
        <v>3</v>
      </c>
      <c r="B22" s="20" t="e">
        <f>B8/AVERAGE(B$3:B$13)</f>
        <v>#DIV/0!</v>
      </c>
      <c r="C22" s="29">
        <f t="shared" si="1"/>
        <v>1.0745782695349793</v>
      </c>
      <c r="D22" s="20">
        <f t="shared" si="1"/>
        <v>1.4282865063975654</v>
      </c>
      <c r="E22" s="29">
        <f t="shared" si="1"/>
        <v>0.98128875797185544</v>
      </c>
      <c r="F22" s="20">
        <f t="shared" si="1"/>
        <v>0.71635612844032692</v>
      </c>
      <c r="G22" s="29">
        <f t="shared" si="1"/>
        <v>0.95494708641533277</v>
      </c>
      <c r="H22" s="20">
        <f t="shared" si="1"/>
        <v>1.5313557966172782</v>
      </c>
      <c r="I22" s="29">
        <f t="shared" si="1"/>
        <v>0.99001863716620686</v>
      </c>
      <c r="J22" s="20">
        <f t="shared" si="1"/>
        <v>1.1079327465029192</v>
      </c>
      <c r="K22" s="29">
        <f t="shared" si="1"/>
        <v>0.85742443918446565</v>
      </c>
    </row>
    <row r="23" spans="1:15" x14ac:dyDescent="0.25">
      <c r="A23" s="17" t="s">
        <v>8</v>
      </c>
      <c r="B23" s="20" t="e">
        <f t="shared" si="1"/>
        <v>#DIV/0!</v>
      </c>
      <c r="C23" s="29">
        <f t="shared" si="1"/>
        <v>0.87948297814069121</v>
      </c>
      <c r="D23" s="20">
        <f t="shared" si="1"/>
        <v>1.0922098068190069</v>
      </c>
      <c r="E23" s="29">
        <f t="shared" si="1"/>
        <v>0.85312840568649917</v>
      </c>
      <c r="F23" s="20">
        <f t="shared" si="1"/>
        <v>1.7492231823122459</v>
      </c>
      <c r="G23" s="29">
        <f t="shared" si="1"/>
        <v>0.88997594886272946</v>
      </c>
      <c r="H23" s="20">
        <f t="shared" si="1"/>
        <v>1.2154241295886741</v>
      </c>
      <c r="I23" s="29">
        <f>I9/AVERAGE(I$3:I$13)</f>
        <v>0.89054944325227203</v>
      </c>
      <c r="J23" s="20">
        <f t="shared" si="1"/>
        <v>1.0280635890108547</v>
      </c>
      <c r="K23" s="29">
        <f t="shared" si="1"/>
        <v>0.91565134286100425</v>
      </c>
    </row>
    <row r="24" spans="1:15" x14ac:dyDescent="0.25">
      <c r="A24" s="17" t="s">
        <v>9</v>
      </c>
      <c r="B24" s="20"/>
      <c r="C24" s="29"/>
      <c r="D24" s="20">
        <f t="shared" si="1"/>
        <v>0.50188200883007772</v>
      </c>
      <c r="E24" s="29">
        <f t="shared" si="1"/>
        <v>0.88000057347007221</v>
      </c>
      <c r="F24" s="20">
        <f t="shared" si="1"/>
        <v>0.80174669667304199</v>
      </c>
      <c r="G24" s="29">
        <f t="shared" si="1"/>
        <v>0.94615435147137761</v>
      </c>
      <c r="H24" s="20">
        <f t="shared" si="1"/>
        <v>0.51660137533079376</v>
      </c>
      <c r="I24" s="29">
        <f t="shared" si="1"/>
        <v>0.87613060492395545</v>
      </c>
      <c r="J24" s="20">
        <f t="shared" si="1"/>
        <v>0.4957796806128868</v>
      </c>
      <c r="K24" s="29">
        <f t="shared" si="1"/>
        <v>0.91254899171210646</v>
      </c>
    </row>
    <row r="25" spans="1:15" x14ac:dyDescent="0.25">
      <c r="A25" s="17" t="s">
        <v>10</v>
      </c>
      <c r="B25" s="20" t="e">
        <f t="shared" si="1"/>
        <v>#DIV/0!</v>
      </c>
      <c r="C25" s="29">
        <f t="shared" si="1"/>
        <v>1.0169603705119414</v>
      </c>
      <c r="D25" s="20">
        <f t="shared" si="1"/>
        <v>0.52967351399737894</v>
      </c>
      <c r="E25" s="29">
        <f t="shared" si="1"/>
        <v>0.94753945135463835</v>
      </c>
      <c r="F25" s="20">
        <f t="shared" si="1"/>
        <v>0.3881928764652739</v>
      </c>
      <c r="G25" s="29">
        <f t="shared" si="1"/>
        <v>1.0421647857461966</v>
      </c>
      <c r="H25" s="20">
        <f t="shared" si="1"/>
        <v>0.5117615381850269</v>
      </c>
      <c r="I25" s="29">
        <f t="shared" si="1"/>
        <v>1.0358364973372991</v>
      </c>
      <c r="J25" s="20">
        <f t="shared" si="1"/>
        <v>0.37641524930220333</v>
      </c>
      <c r="K25" s="29">
        <f t="shared" si="1"/>
        <v>0.97242191741233197</v>
      </c>
    </row>
    <row r="26" spans="1:15" x14ac:dyDescent="0.25">
      <c r="A26" s="17" t="s">
        <v>4</v>
      </c>
      <c r="B26" s="20" t="e">
        <f t="shared" si="1"/>
        <v>#DIV/0!</v>
      </c>
      <c r="C26" s="29">
        <f t="shared" si="1"/>
        <v>0.74470295531903108</v>
      </c>
      <c r="D26" s="20">
        <f t="shared" si="1"/>
        <v>0.52218469067360251</v>
      </c>
      <c r="E26" s="29">
        <f t="shared" si="1"/>
        <v>0.8776863072209512</v>
      </c>
      <c r="F26" s="20">
        <f t="shared" si="1"/>
        <v>0.82065371716201196</v>
      </c>
      <c r="G26" s="29">
        <f t="shared" si="1"/>
        <v>0.93682541022357912</v>
      </c>
      <c r="H26" s="20">
        <f t="shared" si="1"/>
        <v>0.46164630977977428</v>
      </c>
      <c r="I26" s="29">
        <f t="shared" si="1"/>
        <v>0.95709111334843955</v>
      </c>
      <c r="J26" s="20">
        <f t="shared" si="1"/>
        <v>0.89559406146913911</v>
      </c>
      <c r="K26" s="29">
        <f t="shared" si="1"/>
        <v>0.98988554370343373</v>
      </c>
    </row>
    <row r="27" spans="1:15" ht="15.75" thickBot="1" x14ac:dyDescent="0.3">
      <c r="A27" s="18" t="s">
        <v>5</v>
      </c>
      <c r="B27" s="21" t="e">
        <f t="shared" si="1"/>
        <v>#DIV/0!</v>
      </c>
      <c r="C27" s="30">
        <f t="shared" si="1"/>
        <v>0.68807821544980918</v>
      </c>
      <c r="D27" s="21">
        <f t="shared" si="1"/>
        <v>0.36002883311101685</v>
      </c>
      <c r="E27" s="30">
        <f>E13/AVERAGE(E$3:E$13)</f>
        <v>1.0672509135805568</v>
      </c>
      <c r="F27" s="21">
        <f t="shared" si="1"/>
        <v>1.3714629988050542</v>
      </c>
      <c r="G27" s="30">
        <f t="shared" si="1"/>
        <v>1.1027460908391356</v>
      </c>
      <c r="H27" s="21">
        <f t="shared" si="1"/>
        <v>0.90368683254498972</v>
      </c>
      <c r="I27" s="30">
        <f t="shared" si="1"/>
        <v>1.0866401813280693</v>
      </c>
      <c r="J27" s="21">
        <f t="shared" si="1"/>
        <v>1.4269272245199296</v>
      </c>
      <c r="K27" s="30">
        <f t="shared" si="1"/>
        <v>1.1434997594566845</v>
      </c>
    </row>
    <row r="28" spans="1:15" ht="15.75" thickBot="1" x14ac:dyDescent="0.3"/>
    <row r="29" spans="1:15" x14ac:dyDescent="0.25">
      <c r="A29" s="35" t="s">
        <v>13</v>
      </c>
      <c r="B29" s="32" t="s">
        <v>15</v>
      </c>
      <c r="C29" s="33"/>
      <c r="D29" s="32" t="s">
        <v>16</v>
      </c>
      <c r="E29" s="33"/>
      <c r="F29" s="32" t="s">
        <v>17</v>
      </c>
      <c r="G29" s="33"/>
      <c r="H29" s="32" t="s">
        <v>18</v>
      </c>
      <c r="I29" s="33"/>
      <c r="J29" s="34" t="s">
        <v>19</v>
      </c>
      <c r="K29" s="33"/>
    </row>
    <row r="30" spans="1:15" ht="15.75" thickBot="1" x14ac:dyDescent="0.3">
      <c r="A30" s="36"/>
      <c r="B30" s="12" t="s">
        <v>25</v>
      </c>
      <c r="C30" s="13" t="s">
        <v>14</v>
      </c>
      <c r="D30" s="2" t="s">
        <v>25</v>
      </c>
      <c r="E30" s="3" t="s">
        <v>14</v>
      </c>
      <c r="F30" s="2" t="s">
        <v>25</v>
      </c>
      <c r="G30" s="3" t="s">
        <v>14</v>
      </c>
      <c r="H30" s="2" t="s">
        <v>25</v>
      </c>
      <c r="I30" s="3" t="s">
        <v>14</v>
      </c>
      <c r="J30" s="4" t="s">
        <v>25</v>
      </c>
      <c r="K30" s="3" t="s">
        <v>14</v>
      </c>
      <c r="O30" s="4" t="s">
        <v>25</v>
      </c>
    </row>
    <row r="31" spans="1:15" x14ac:dyDescent="0.25">
      <c r="A31" s="17" t="s">
        <v>0</v>
      </c>
      <c r="B31" s="19" t="e">
        <f>B17/$C17</f>
        <v>#DIV/0!</v>
      </c>
      <c r="C31" s="16"/>
      <c r="D31" s="19">
        <f>D17/$E17</f>
        <v>0.87651168821379088</v>
      </c>
      <c r="E31" s="16"/>
      <c r="F31" s="19">
        <f>F17/$G17</f>
        <v>0.97561979906614904</v>
      </c>
      <c r="G31" s="16"/>
      <c r="H31" s="19">
        <f>H17/$I17</f>
        <v>1.0275278676132096</v>
      </c>
      <c r="I31" s="16"/>
      <c r="J31" s="19">
        <f>J17/$K17</f>
        <v>0.74286460213361372</v>
      </c>
      <c r="K31" s="31"/>
      <c r="O31" s="1">
        <f>AVERAGE(D31,F31,H31,J31)</f>
        <v>0.90563098925669083</v>
      </c>
    </row>
    <row r="32" spans="1:15" x14ac:dyDescent="0.25">
      <c r="A32" s="17" t="s">
        <v>1</v>
      </c>
      <c r="B32" s="20" t="e">
        <f t="shared" ref="B32:B41" si="2">B18/$C18</f>
        <v>#DIV/0!</v>
      </c>
      <c r="C32" s="7"/>
      <c r="D32" s="20">
        <f t="shared" ref="D32:D41" si="3">D18/$E18</f>
        <v>1.0259788904510658</v>
      </c>
      <c r="E32" s="7"/>
      <c r="F32" s="20">
        <f t="shared" ref="F32:F41" si="4">F18/$G18</f>
        <v>1.1370935790247285</v>
      </c>
      <c r="G32" s="7"/>
      <c r="H32" s="20">
        <f t="shared" ref="H32:H41" si="5">H18/$I18</f>
        <v>1.120915403723479</v>
      </c>
      <c r="I32" s="7"/>
      <c r="J32" s="20">
        <f t="shared" ref="J32:J41" si="6">J18/$K18</f>
        <v>1.1826148142312272</v>
      </c>
      <c r="K32" s="22"/>
      <c r="O32" s="1">
        <f t="shared" ref="O32:O41" si="7">AVERAGE(D32,F32,H32,J32)</f>
        <v>1.1166506718576252</v>
      </c>
    </row>
    <row r="33" spans="1:15" x14ac:dyDescent="0.25">
      <c r="A33" s="17" t="s">
        <v>2</v>
      </c>
      <c r="B33" s="20" t="e">
        <f t="shared" si="2"/>
        <v>#DIV/0!</v>
      </c>
      <c r="C33" s="7"/>
      <c r="D33" s="20">
        <f t="shared" si="3"/>
        <v>1.9105065369497731</v>
      </c>
      <c r="E33" s="7"/>
      <c r="F33" s="20">
        <f t="shared" si="4"/>
        <v>1.1482187305315095</v>
      </c>
      <c r="G33" s="7"/>
      <c r="H33" s="20">
        <f t="shared" si="5"/>
        <v>1.4281890765492518</v>
      </c>
      <c r="I33" s="7"/>
      <c r="J33" s="20">
        <f t="shared" si="6"/>
        <v>1.2446495302566023</v>
      </c>
      <c r="K33" s="22"/>
      <c r="O33" s="1">
        <f t="shared" si="7"/>
        <v>1.4328909685717841</v>
      </c>
    </row>
    <row r="34" spans="1:15" x14ac:dyDescent="0.25">
      <c r="A34" s="17" t="s">
        <v>6</v>
      </c>
      <c r="B34" s="20" t="e">
        <f t="shared" si="2"/>
        <v>#DIV/0!</v>
      </c>
      <c r="C34" s="7"/>
      <c r="D34" s="20">
        <f t="shared" si="3"/>
        <v>1.3870595316975107</v>
      </c>
      <c r="E34" s="7"/>
      <c r="F34" s="20">
        <f t="shared" si="4"/>
        <v>0.43580773160341574</v>
      </c>
      <c r="G34" s="7"/>
      <c r="H34" s="20">
        <f>H20/$I20</f>
        <v>1.0002483393870294</v>
      </c>
      <c r="I34" s="7"/>
      <c r="J34" s="20">
        <f t="shared" si="6"/>
        <v>1.1509765580904778</v>
      </c>
      <c r="K34" s="22"/>
      <c r="O34" s="1">
        <f t="shared" si="7"/>
        <v>0.99352304019460846</v>
      </c>
    </row>
    <row r="35" spans="1:15" x14ac:dyDescent="0.25">
      <c r="A35" s="17" t="s">
        <v>7</v>
      </c>
      <c r="B35" s="20" t="e">
        <f t="shared" si="2"/>
        <v>#DIV/0!</v>
      </c>
      <c r="C35" s="7"/>
      <c r="D35" s="20">
        <f t="shared" si="3"/>
        <v>1.3125932628306651</v>
      </c>
      <c r="E35" s="7"/>
      <c r="F35" s="20">
        <f>F21/$G21</f>
        <v>1.2709601092141702</v>
      </c>
      <c r="G35" s="7"/>
      <c r="H35" s="20">
        <f t="shared" si="5"/>
        <v>1.0900867367891935</v>
      </c>
      <c r="I35" s="7"/>
      <c r="J35" s="20">
        <f t="shared" si="6"/>
        <v>1.1470390224524789</v>
      </c>
      <c r="K35" s="22"/>
      <c r="O35" s="1">
        <f t="shared" si="7"/>
        <v>1.2051697828216268</v>
      </c>
    </row>
    <row r="36" spans="1:15" x14ac:dyDescent="0.25">
      <c r="A36" s="17" t="s">
        <v>3</v>
      </c>
      <c r="B36" s="20" t="e">
        <f t="shared" si="2"/>
        <v>#DIV/0!</v>
      </c>
      <c r="C36" s="7"/>
      <c r="D36" s="20">
        <f t="shared" si="3"/>
        <v>1.4555211142432454</v>
      </c>
      <c r="E36" s="7"/>
      <c r="F36" s="20">
        <f t="shared" si="4"/>
        <v>0.75015269288833031</v>
      </c>
      <c r="G36" s="7"/>
      <c r="H36" s="20">
        <f t="shared" si="5"/>
        <v>1.5467949179225302</v>
      </c>
      <c r="I36" s="7"/>
      <c r="J36" s="20">
        <f t="shared" si="6"/>
        <v>1.2921637124744463</v>
      </c>
      <c r="K36" s="22"/>
      <c r="O36" s="1">
        <f t="shared" si="7"/>
        <v>1.261158109382138</v>
      </c>
    </row>
    <row r="37" spans="1:15" x14ac:dyDescent="0.25">
      <c r="A37" s="17" t="s">
        <v>8</v>
      </c>
      <c r="B37" s="20" t="e">
        <f t="shared" si="2"/>
        <v>#DIV/0!</v>
      </c>
      <c r="C37" s="7"/>
      <c r="D37" s="20">
        <f t="shared" si="3"/>
        <v>1.2802408166682981</v>
      </c>
      <c r="E37" s="7"/>
      <c r="F37" s="20">
        <f t="shared" si="4"/>
        <v>1.9654724204036298</v>
      </c>
      <c r="G37" s="7"/>
      <c r="H37" s="20">
        <f t="shared" si="5"/>
        <v>1.3648025258990282</v>
      </c>
      <c r="I37" s="7"/>
      <c r="J37" s="20">
        <f t="shared" si="6"/>
        <v>1.1227675217497219</v>
      </c>
      <c r="K37" s="22"/>
      <c r="O37" s="1">
        <f t="shared" si="7"/>
        <v>1.4333208211801696</v>
      </c>
    </row>
    <row r="38" spans="1:15" x14ac:dyDescent="0.25">
      <c r="A38" s="17" t="s">
        <v>9</v>
      </c>
      <c r="B38" s="20" t="e">
        <f t="shared" si="2"/>
        <v>#DIV/0!</v>
      </c>
      <c r="C38" s="7"/>
      <c r="D38" s="20">
        <f t="shared" si="3"/>
        <v>0.57032009291883279</v>
      </c>
      <c r="E38" s="7"/>
      <c r="F38" s="20">
        <f t="shared" si="4"/>
        <v>0.847374104897615</v>
      </c>
      <c r="G38" s="7"/>
      <c r="H38" s="20">
        <f t="shared" si="5"/>
        <v>0.58963968662598276</v>
      </c>
      <c r="I38" s="7"/>
      <c r="J38" s="20">
        <f t="shared" si="6"/>
        <v>0.54329102888242164</v>
      </c>
      <c r="K38" s="22"/>
      <c r="O38" s="1">
        <f t="shared" si="7"/>
        <v>0.63765622833121305</v>
      </c>
    </row>
    <row r="39" spans="1:15" x14ac:dyDescent="0.25">
      <c r="A39" s="17" t="s">
        <v>10</v>
      </c>
      <c r="B39" s="20" t="e">
        <f t="shared" si="2"/>
        <v>#DIV/0!</v>
      </c>
      <c r="C39" s="7"/>
      <c r="D39" s="20">
        <f t="shared" si="3"/>
        <v>0.55899890314871592</v>
      </c>
      <c r="E39" s="7"/>
      <c r="F39" s="20">
        <f>F25/$G25</f>
        <v>0.37248704022111562</v>
      </c>
      <c r="G39" s="7"/>
      <c r="H39" s="20">
        <f t="shared" si="5"/>
        <v>0.49405629122023703</v>
      </c>
      <c r="I39" s="7"/>
      <c r="J39" s="20">
        <f t="shared" si="6"/>
        <v>0.38709046203304931</v>
      </c>
      <c r="K39" s="22"/>
      <c r="O39" s="1">
        <f t="shared" si="7"/>
        <v>0.45315817415577947</v>
      </c>
    </row>
    <row r="40" spans="1:15" x14ac:dyDescent="0.25">
      <c r="A40" s="17" t="s">
        <v>4</v>
      </c>
      <c r="B40" s="20" t="e">
        <f t="shared" si="2"/>
        <v>#DIV/0!</v>
      </c>
      <c r="C40" s="7"/>
      <c r="D40" s="20">
        <f t="shared" si="3"/>
        <v>0.59495594995325163</v>
      </c>
      <c r="E40" s="7"/>
      <c r="F40" s="20">
        <f t="shared" si="4"/>
        <v>0.87599429755663638</v>
      </c>
      <c r="G40" s="7"/>
      <c r="H40" s="20">
        <f t="shared" si="5"/>
        <v>0.48234311586561235</v>
      </c>
      <c r="I40" s="7"/>
      <c r="J40" s="20">
        <f>J26/$K26</f>
        <v>0.90474506589769532</v>
      </c>
      <c r="K40" s="22"/>
      <c r="O40" s="1">
        <f t="shared" si="7"/>
        <v>0.71450960731829893</v>
      </c>
    </row>
    <row r="41" spans="1:15" ht="15.75" thickBot="1" x14ac:dyDescent="0.3">
      <c r="A41" s="18" t="s">
        <v>5</v>
      </c>
      <c r="B41" s="21" t="e">
        <f t="shared" si="2"/>
        <v>#DIV/0!</v>
      </c>
      <c r="C41" s="10"/>
      <c r="D41" s="21">
        <f t="shared" si="3"/>
        <v>0.33734225806670309</v>
      </c>
      <c r="E41" s="10"/>
      <c r="F41" s="21">
        <f t="shared" si="4"/>
        <v>1.2436797647239342</v>
      </c>
      <c r="G41" s="10"/>
      <c r="H41" s="21">
        <f t="shared" si="5"/>
        <v>0.83163391900391748</v>
      </c>
      <c r="I41" s="10"/>
      <c r="J41" s="21">
        <f t="shared" si="6"/>
        <v>1.2478596630382424</v>
      </c>
      <c r="K41" s="23"/>
      <c r="O41" s="1">
        <f t="shared" si="7"/>
        <v>0.91512890120819934</v>
      </c>
    </row>
  </sheetData>
  <mergeCells count="18">
    <mergeCell ref="J29:K29"/>
    <mergeCell ref="A29:A30"/>
    <mergeCell ref="B29:C29"/>
    <mergeCell ref="D29:E29"/>
    <mergeCell ref="F29:G29"/>
    <mergeCell ref="H29:I29"/>
    <mergeCell ref="J15:K15"/>
    <mergeCell ref="A1:A2"/>
    <mergeCell ref="B1:C1"/>
    <mergeCell ref="D1:E1"/>
    <mergeCell ref="F1:G1"/>
    <mergeCell ref="H1:I1"/>
    <mergeCell ref="J1:K1"/>
    <mergeCell ref="A15:A16"/>
    <mergeCell ref="B15:C15"/>
    <mergeCell ref="D15:E15"/>
    <mergeCell ref="F15:G15"/>
    <mergeCell ref="H15:I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1"/>
  <sheetViews>
    <sheetView workbookViewId="0">
      <selection activeCell="O21" sqref="O21"/>
    </sheetView>
  </sheetViews>
  <sheetFormatPr defaultRowHeight="15" x14ac:dyDescent="0.25"/>
  <cols>
    <col min="1" max="1" width="28.7109375" style="1" customWidth="1"/>
    <col min="2" max="10" width="19.140625" style="11" customWidth="1"/>
    <col min="11" max="11" width="19.140625" style="24" customWidth="1"/>
    <col min="12" max="16384" width="9.140625" style="1"/>
  </cols>
  <sheetData>
    <row r="1" spans="1:11" x14ac:dyDescent="0.25">
      <c r="A1" s="35" t="s">
        <v>13</v>
      </c>
      <c r="B1" s="32" t="s">
        <v>15</v>
      </c>
      <c r="C1" s="33"/>
      <c r="D1" s="32" t="s">
        <v>16</v>
      </c>
      <c r="E1" s="33"/>
      <c r="F1" s="32" t="s">
        <v>17</v>
      </c>
      <c r="G1" s="33"/>
      <c r="H1" s="32" t="s">
        <v>18</v>
      </c>
      <c r="I1" s="33"/>
      <c r="J1" s="34" t="s">
        <v>19</v>
      </c>
      <c r="K1" s="33"/>
    </row>
    <row r="2" spans="1:11" ht="15.75" thickBot="1" x14ac:dyDescent="0.3">
      <c r="A2" s="36"/>
      <c r="B2" s="12" t="s">
        <v>26</v>
      </c>
      <c r="C2" s="13" t="s">
        <v>14</v>
      </c>
      <c r="D2" s="2" t="s">
        <v>26</v>
      </c>
      <c r="E2" s="3" t="s">
        <v>14</v>
      </c>
      <c r="F2" s="2" t="s">
        <v>26</v>
      </c>
      <c r="G2" s="3" t="s">
        <v>14</v>
      </c>
      <c r="H2" s="2" t="s">
        <v>26</v>
      </c>
      <c r="I2" s="3" t="s">
        <v>14</v>
      </c>
      <c r="J2" s="4" t="s">
        <v>26</v>
      </c>
      <c r="K2" s="3" t="s">
        <v>14</v>
      </c>
    </row>
    <row r="3" spans="1:11" x14ac:dyDescent="0.25">
      <c r="A3" s="17" t="s">
        <v>0</v>
      </c>
      <c r="B3" s="19">
        <v>1412526.74</v>
      </c>
      <c r="C3" s="15">
        <v>714156.42</v>
      </c>
      <c r="D3" s="25">
        <v>65281.66</v>
      </c>
      <c r="E3" s="6">
        <v>4862161</v>
      </c>
      <c r="F3" s="27">
        <v>1206009.67</v>
      </c>
      <c r="G3" s="6">
        <v>1949604.11</v>
      </c>
      <c r="H3" s="27">
        <v>647578.79</v>
      </c>
      <c r="I3" s="6">
        <v>2267374.77</v>
      </c>
      <c r="J3" s="25">
        <v>455882.53</v>
      </c>
      <c r="K3" s="22">
        <v>1599820.5</v>
      </c>
    </row>
    <row r="4" spans="1:11" x14ac:dyDescent="0.25">
      <c r="A4" s="17" t="s">
        <v>1</v>
      </c>
      <c r="B4" s="20">
        <v>2469748.5</v>
      </c>
      <c r="C4" s="6">
        <v>734768</v>
      </c>
      <c r="D4" s="25">
        <v>306897.11</v>
      </c>
      <c r="E4" s="6">
        <v>4009038.79</v>
      </c>
      <c r="F4" s="27">
        <v>722285.78</v>
      </c>
      <c r="G4" s="6">
        <v>1700931.41</v>
      </c>
      <c r="H4" s="27">
        <v>736411.44</v>
      </c>
      <c r="I4" s="6">
        <v>2536239.14</v>
      </c>
      <c r="J4" s="25">
        <v>551171.28</v>
      </c>
      <c r="K4" s="22">
        <v>1592076.57</v>
      </c>
    </row>
    <row r="5" spans="1:11" x14ac:dyDescent="0.25">
      <c r="A5" s="17" t="s">
        <v>2</v>
      </c>
      <c r="B5" s="20">
        <v>2891865.48</v>
      </c>
      <c r="C5" s="6">
        <v>582733.5</v>
      </c>
      <c r="D5" s="25">
        <v>195093.7</v>
      </c>
      <c r="E5" s="6">
        <v>2404310.9300000002</v>
      </c>
      <c r="F5" s="27">
        <v>118207.44</v>
      </c>
      <c r="G5" s="6">
        <v>1548772.1</v>
      </c>
      <c r="H5" s="27">
        <v>2499725.33</v>
      </c>
      <c r="I5" s="6">
        <v>2081750.27</v>
      </c>
      <c r="J5" s="25">
        <v>453342.55</v>
      </c>
      <c r="K5" s="22">
        <v>1475082.04</v>
      </c>
    </row>
    <row r="6" spans="1:11" x14ac:dyDescent="0.25">
      <c r="A6" s="17" t="s">
        <v>6</v>
      </c>
      <c r="B6" s="5"/>
      <c r="C6" s="6"/>
      <c r="D6" s="25">
        <v>373313.48</v>
      </c>
      <c r="E6" s="6">
        <v>2860570.43</v>
      </c>
      <c r="F6" s="27">
        <v>178383.56</v>
      </c>
      <c r="G6" s="6">
        <v>1343389.5</v>
      </c>
      <c r="H6" s="27">
        <v>3398667.49</v>
      </c>
      <c r="I6" s="6">
        <v>1845781.78</v>
      </c>
      <c r="J6" s="25">
        <v>1088826.6499999999</v>
      </c>
      <c r="K6" s="22">
        <v>1452970.75</v>
      </c>
    </row>
    <row r="7" spans="1:11" x14ac:dyDescent="0.25">
      <c r="A7" s="17" t="s">
        <v>7</v>
      </c>
      <c r="B7" s="20">
        <v>1599265.88</v>
      </c>
      <c r="C7" s="6">
        <v>647454</v>
      </c>
      <c r="D7" s="25">
        <v>303918.71999999997</v>
      </c>
      <c r="E7" s="6">
        <v>2874482.9</v>
      </c>
      <c r="F7" s="27">
        <v>266561</v>
      </c>
      <c r="G7" s="6">
        <v>1408938</v>
      </c>
      <c r="H7" s="27">
        <v>3342140.47</v>
      </c>
      <c r="I7" s="6">
        <v>1890861.45</v>
      </c>
      <c r="J7" s="25">
        <v>917255.86</v>
      </c>
      <c r="K7" s="22">
        <v>1395001.88</v>
      </c>
    </row>
    <row r="8" spans="1:11" x14ac:dyDescent="0.25">
      <c r="A8" s="17" t="s">
        <v>3</v>
      </c>
      <c r="B8" s="20">
        <v>3947589.98</v>
      </c>
      <c r="C8" s="6">
        <v>626369</v>
      </c>
      <c r="D8" s="25">
        <v>472593.07</v>
      </c>
      <c r="E8" s="6">
        <v>3095113.75</v>
      </c>
      <c r="F8" s="27">
        <v>345664.73</v>
      </c>
      <c r="G8" s="6">
        <v>1481005.43</v>
      </c>
      <c r="H8" s="27">
        <v>3403075.03</v>
      </c>
      <c r="I8" s="6">
        <v>2036508.13</v>
      </c>
      <c r="J8" s="25">
        <v>558885.56999999995</v>
      </c>
      <c r="K8" s="22">
        <v>1237096.8899999999</v>
      </c>
    </row>
    <row r="9" spans="1:11" x14ac:dyDescent="0.25">
      <c r="A9" s="17" t="s">
        <v>8</v>
      </c>
      <c r="B9" s="20">
        <v>865745.44</v>
      </c>
      <c r="C9" s="6">
        <v>512648.44</v>
      </c>
      <c r="D9" s="25">
        <v>93828.82</v>
      </c>
      <c r="E9" s="6">
        <v>2690879.15</v>
      </c>
      <c r="F9" s="27">
        <v>1341143.31</v>
      </c>
      <c r="G9" s="6">
        <v>1380243.19</v>
      </c>
      <c r="H9" s="27">
        <v>1476198.67</v>
      </c>
      <c r="I9" s="6">
        <v>1831896</v>
      </c>
      <c r="J9" s="25">
        <v>214855.18</v>
      </c>
      <c r="K9" s="22">
        <v>1321107</v>
      </c>
    </row>
    <row r="10" spans="1:11" x14ac:dyDescent="0.25">
      <c r="A10" s="17" t="s">
        <v>9</v>
      </c>
      <c r="B10" s="5"/>
      <c r="C10" s="6"/>
      <c r="D10" s="25">
        <v>272871.7</v>
      </c>
      <c r="E10" s="6">
        <v>2775637.5</v>
      </c>
      <c r="F10" s="27">
        <v>2502313.16</v>
      </c>
      <c r="G10" s="6">
        <v>1467368.98</v>
      </c>
      <c r="H10" s="27">
        <v>1067271.6799999999</v>
      </c>
      <c r="I10" s="6">
        <v>1802235.87</v>
      </c>
      <c r="J10" s="25">
        <v>654167.19999999995</v>
      </c>
      <c r="K10" s="22">
        <v>1316630.9099999999</v>
      </c>
    </row>
    <row r="11" spans="1:11" x14ac:dyDescent="0.25">
      <c r="A11" s="17" t="s">
        <v>10</v>
      </c>
      <c r="B11" s="20">
        <v>3070831.89</v>
      </c>
      <c r="C11" s="6">
        <v>592783.67000000004</v>
      </c>
      <c r="D11" s="25">
        <v>384303.35</v>
      </c>
      <c r="E11" s="6">
        <v>2988664</v>
      </c>
      <c r="F11" s="27">
        <v>1877761.73</v>
      </c>
      <c r="G11" s="6">
        <v>1616269.35</v>
      </c>
      <c r="H11" s="27">
        <v>972989.3</v>
      </c>
      <c r="I11" s="6">
        <v>2130757.31</v>
      </c>
      <c r="J11" s="25">
        <v>558465</v>
      </c>
      <c r="K11" s="22">
        <v>1403015.91</v>
      </c>
    </row>
    <row r="12" spans="1:11" x14ac:dyDescent="0.25">
      <c r="A12" s="17" t="s">
        <v>4</v>
      </c>
      <c r="B12" s="20">
        <v>1705035</v>
      </c>
      <c r="C12" s="6">
        <v>434085.5</v>
      </c>
      <c r="D12" s="25">
        <v>128381.95</v>
      </c>
      <c r="E12" s="6">
        <v>2768338</v>
      </c>
      <c r="F12" s="27">
        <v>2957400.11</v>
      </c>
      <c r="G12" s="6">
        <v>1452900.94</v>
      </c>
      <c r="H12" s="27">
        <v>385340.5</v>
      </c>
      <c r="I12" s="6">
        <v>1968774.89</v>
      </c>
      <c r="J12" s="25">
        <v>577456.09</v>
      </c>
      <c r="K12" s="22">
        <v>1428212.53</v>
      </c>
    </row>
    <row r="13" spans="1:11" ht="15.75" thickBot="1" x14ac:dyDescent="0.3">
      <c r="A13" s="18" t="s">
        <v>5</v>
      </c>
      <c r="B13" s="21">
        <v>1484269.89</v>
      </c>
      <c r="C13" s="9">
        <v>401079.08</v>
      </c>
      <c r="D13" s="26">
        <v>254804.34</v>
      </c>
      <c r="E13" s="9">
        <v>3366249.69</v>
      </c>
      <c r="F13" s="28">
        <v>3173796.63</v>
      </c>
      <c r="G13" s="9">
        <v>1710223.5</v>
      </c>
      <c r="H13" s="28">
        <v>571973.47</v>
      </c>
      <c r="I13" s="9">
        <v>2235262.5299999998</v>
      </c>
      <c r="J13" s="26">
        <v>773451.98</v>
      </c>
      <c r="K13" s="23">
        <v>1649848</v>
      </c>
    </row>
    <row r="14" spans="1:11" ht="15.75" thickBot="1" x14ac:dyDescent="0.3"/>
    <row r="15" spans="1:11" x14ac:dyDescent="0.25">
      <c r="A15" s="37" t="s">
        <v>13</v>
      </c>
      <c r="B15" s="32" t="s">
        <v>15</v>
      </c>
      <c r="C15" s="33"/>
      <c r="D15" s="32" t="s">
        <v>16</v>
      </c>
      <c r="E15" s="33"/>
      <c r="F15" s="32" t="s">
        <v>17</v>
      </c>
      <c r="G15" s="33"/>
      <c r="H15" s="32" t="s">
        <v>18</v>
      </c>
      <c r="I15" s="33"/>
      <c r="J15" s="32" t="s">
        <v>19</v>
      </c>
      <c r="K15" s="33"/>
    </row>
    <row r="16" spans="1:11" ht="15.75" thickBot="1" x14ac:dyDescent="0.3">
      <c r="A16" s="38"/>
      <c r="B16" s="2" t="s">
        <v>26</v>
      </c>
      <c r="C16" s="3" t="s">
        <v>14</v>
      </c>
      <c r="D16" s="2" t="s">
        <v>26</v>
      </c>
      <c r="E16" s="3" t="s">
        <v>14</v>
      </c>
      <c r="F16" s="2" t="s">
        <v>26</v>
      </c>
      <c r="G16" s="3" t="s">
        <v>14</v>
      </c>
      <c r="H16" s="2" t="s">
        <v>26</v>
      </c>
      <c r="I16" s="3" t="s">
        <v>14</v>
      </c>
      <c r="J16" s="4" t="s">
        <v>26</v>
      </c>
      <c r="K16" s="3" t="s">
        <v>14</v>
      </c>
    </row>
    <row r="17" spans="1:11" x14ac:dyDescent="0.25">
      <c r="A17" s="17" t="s">
        <v>0</v>
      </c>
      <c r="B17" s="20">
        <f>B3/AVERAGE(B$3:B$13)</f>
        <v>0.65371624879978163</v>
      </c>
      <c r="C17" s="29">
        <f t="shared" ref="C17:K17" si="0">C3/AVERAGE(C$3:C$13)</f>
        <v>1.2251835100091093</v>
      </c>
      <c r="D17" s="20">
        <f>D3/AVERAGE(D$3:D$13)</f>
        <v>0.25185049184265118</v>
      </c>
      <c r="E17" s="29">
        <f t="shared" si="0"/>
        <v>1.5415213507901591</v>
      </c>
      <c r="F17" s="20">
        <f t="shared" si="0"/>
        <v>0.90309962067723792</v>
      </c>
      <c r="G17" s="29">
        <f t="shared" si="0"/>
        <v>1.2570978652710667</v>
      </c>
      <c r="H17" s="20">
        <f t="shared" si="0"/>
        <v>0.38501829078118593</v>
      </c>
      <c r="I17" s="29">
        <f t="shared" si="0"/>
        <v>1.1022510770631895</v>
      </c>
      <c r="J17" s="20">
        <f t="shared" si="0"/>
        <v>0.73704950072833941</v>
      </c>
      <c r="K17" s="29">
        <f t="shared" si="0"/>
        <v>1.1088259990762013</v>
      </c>
    </row>
    <row r="18" spans="1:11" x14ac:dyDescent="0.25">
      <c r="A18" s="17" t="s">
        <v>1</v>
      </c>
      <c r="B18" s="20">
        <f t="shared" ref="B18:K27" si="1">B4/AVERAGE(B$3:B$13)</f>
        <v>1.1429976362067933</v>
      </c>
      <c r="C18" s="29">
        <f t="shared" si="1"/>
        <v>1.2605440657977607</v>
      </c>
      <c r="D18" s="20">
        <f t="shared" si="1"/>
        <v>1.1839801270155847</v>
      </c>
      <c r="E18" s="29">
        <f t="shared" si="1"/>
        <v>1.2710436554714961</v>
      </c>
      <c r="F18" s="20">
        <f t="shared" si="1"/>
        <v>0.54087129661121458</v>
      </c>
      <c r="G18" s="29">
        <f t="shared" si="1"/>
        <v>1.0967545839260184</v>
      </c>
      <c r="H18" s="20">
        <f t="shared" si="1"/>
        <v>0.43783378689798014</v>
      </c>
      <c r="I18" s="29">
        <f t="shared" si="1"/>
        <v>1.2329555575652884</v>
      </c>
      <c r="J18" s="20">
        <f t="shared" si="1"/>
        <v>0.89110788417314379</v>
      </c>
      <c r="K18" s="29">
        <f t="shared" si="1"/>
        <v>1.1034587276110426</v>
      </c>
    </row>
    <row r="19" spans="1:11" x14ac:dyDescent="0.25">
      <c r="A19" s="17" t="s">
        <v>2</v>
      </c>
      <c r="B19" s="20">
        <f t="shared" si="1"/>
        <v>1.3383530379178379</v>
      </c>
      <c r="C19" s="29">
        <f t="shared" si="1"/>
        <v>0.99971862596977468</v>
      </c>
      <c r="D19" s="20">
        <f t="shared" si="1"/>
        <v>0.75265310809196084</v>
      </c>
      <c r="E19" s="29">
        <f t="shared" si="1"/>
        <v>0.76227353074757165</v>
      </c>
      <c r="F19" s="20">
        <f>F5/AVERAGE(F$3:F$13)</f>
        <v>8.8517610497457586E-2</v>
      </c>
      <c r="G19" s="29">
        <f t="shared" si="1"/>
        <v>0.99864279661443012</v>
      </c>
      <c r="H19" s="20">
        <f t="shared" si="1"/>
        <v>1.4862129347674218</v>
      </c>
      <c r="I19" s="29">
        <f t="shared" si="1"/>
        <v>1.0120124417209093</v>
      </c>
      <c r="J19" s="20">
        <f t="shared" si="1"/>
        <v>0.73294298014975967</v>
      </c>
      <c r="K19" s="29">
        <f t="shared" si="1"/>
        <v>1.0223705201442044</v>
      </c>
    </row>
    <row r="20" spans="1:11" x14ac:dyDescent="0.25">
      <c r="A20" s="17" t="s">
        <v>6</v>
      </c>
      <c r="B20" s="20"/>
      <c r="C20" s="29"/>
      <c r="D20" s="20">
        <f t="shared" si="1"/>
        <v>1.4402082230980604</v>
      </c>
      <c r="E20" s="29">
        <f t="shared" si="1"/>
        <v>0.9069280908805748</v>
      </c>
      <c r="F20" s="20">
        <f t="shared" si="1"/>
        <v>0.13357946406105958</v>
      </c>
      <c r="G20" s="29">
        <f t="shared" si="1"/>
        <v>0.86621281931825922</v>
      </c>
      <c r="H20" s="20">
        <f t="shared" si="1"/>
        <v>2.0206794418535288</v>
      </c>
      <c r="I20" s="29">
        <f t="shared" si="1"/>
        <v>0.89729981207677056</v>
      </c>
      <c r="J20" s="20">
        <f>J6/AVERAGE(J$3:J$13)</f>
        <v>1.7603638787435225</v>
      </c>
      <c r="K20" s="29">
        <f t="shared" si="1"/>
        <v>1.0070453175823459</v>
      </c>
    </row>
    <row r="21" spans="1:11" x14ac:dyDescent="0.25">
      <c r="A21" s="17" t="s">
        <v>7</v>
      </c>
      <c r="B21" s="20">
        <f t="shared" si="1"/>
        <v>0.7401389738696782</v>
      </c>
      <c r="C21" s="29">
        <f t="shared" si="1"/>
        <v>1.1107510092669024</v>
      </c>
      <c r="D21" s="20">
        <f t="shared" si="1"/>
        <v>1.1724897790924584</v>
      </c>
      <c r="E21" s="29">
        <f t="shared" si="1"/>
        <v>0.91133896282562699</v>
      </c>
      <c r="F21" s="20">
        <f t="shared" si="1"/>
        <v>0.19960962501017526</v>
      </c>
      <c r="G21" s="29">
        <f t="shared" si="1"/>
        <v>0.90847826131187526</v>
      </c>
      <c r="H21" s="20">
        <f t="shared" si="1"/>
        <v>1.9870712740762084</v>
      </c>
      <c r="I21" s="29">
        <f t="shared" si="1"/>
        <v>0.91921463421759964</v>
      </c>
      <c r="J21" s="20">
        <f t="shared" si="1"/>
        <v>1.482976269463854</v>
      </c>
      <c r="K21" s="29">
        <f t="shared" si="1"/>
        <v>0.96686744125617785</v>
      </c>
    </row>
    <row r="22" spans="1:11" x14ac:dyDescent="0.25">
      <c r="A22" s="17" t="s">
        <v>3</v>
      </c>
      <c r="B22" s="20">
        <f>B8/AVERAGE(B$3:B$13)</f>
        <v>1.8269414945908955</v>
      </c>
      <c r="C22" s="29">
        <f t="shared" si="1"/>
        <v>1.0745782695349793</v>
      </c>
      <c r="D22" s="20">
        <f t="shared" si="1"/>
        <v>1.8232195247628273</v>
      </c>
      <c r="E22" s="29">
        <f t="shared" si="1"/>
        <v>0.98128875797185544</v>
      </c>
      <c r="F22" s="20">
        <f t="shared" si="1"/>
        <v>0.25884509412308432</v>
      </c>
      <c r="G22" s="29">
        <f t="shared" si="1"/>
        <v>0.95494708641533277</v>
      </c>
      <c r="H22" s="20">
        <f t="shared" si="1"/>
        <v>2.023299946946584</v>
      </c>
      <c r="I22" s="29">
        <f t="shared" si="1"/>
        <v>0.99001863716620686</v>
      </c>
      <c r="J22" s="20">
        <f t="shared" si="1"/>
        <v>0.90357998656534022</v>
      </c>
      <c r="K22" s="29">
        <f t="shared" si="1"/>
        <v>0.85742443918446565</v>
      </c>
    </row>
    <row r="23" spans="1:11" x14ac:dyDescent="0.25">
      <c r="A23" s="17" t="s">
        <v>8</v>
      </c>
      <c r="B23" s="20">
        <f t="shared" si="1"/>
        <v>0.40066629921095609</v>
      </c>
      <c r="C23" s="29">
        <f t="shared" si="1"/>
        <v>0.87948297814069121</v>
      </c>
      <c r="D23" s="20">
        <f t="shared" si="1"/>
        <v>0.36198274470985553</v>
      </c>
      <c r="E23" s="29">
        <f t="shared" si="1"/>
        <v>0.85312840568649917</v>
      </c>
      <c r="F23" s="20">
        <f>F9/AVERAGE(F$3:F$13)</f>
        <v>1.0042921252321431</v>
      </c>
      <c r="G23" s="29">
        <f t="shared" si="1"/>
        <v>0.88997594886272946</v>
      </c>
      <c r="H23" s="20">
        <f t="shared" si="1"/>
        <v>0.87767465141478751</v>
      </c>
      <c r="I23" s="29">
        <f>I9/AVERAGE(I$3:I$13)</f>
        <v>0.89054944325227203</v>
      </c>
      <c r="J23" s="20">
        <f t="shared" si="1"/>
        <v>0.34736778166932053</v>
      </c>
      <c r="K23" s="29">
        <f t="shared" si="1"/>
        <v>0.91565134286100425</v>
      </c>
    </row>
    <row r="24" spans="1:11" x14ac:dyDescent="0.25">
      <c r="A24" s="17" t="s">
        <v>9</v>
      </c>
      <c r="B24" s="20"/>
      <c r="C24" s="29"/>
      <c r="D24" s="20">
        <f t="shared" si="1"/>
        <v>1.0527133019433079</v>
      </c>
      <c r="E24" s="29">
        <f t="shared" si="1"/>
        <v>0.88000057347007221</v>
      </c>
      <c r="F24" s="20">
        <f t="shared" si="1"/>
        <v>1.8738142171046279</v>
      </c>
      <c r="G24" s="29">
        <f t="shared" si="1"/>
        <v>0.94615435147137761</v>
      </c>
      <c r="H24" s="20">
        <f t="shared" si="1"/>
        <v>0.63454690669032687</v>
      </c>
      <c r="I24" s="29">
        <f t="shared" si="1"/>
        <v>0.87613060492395545</v>
      </c>
      <c r="J24" s="20">
        <f t="shared" si="1"/>
        <v>1.0576268587279616</v>
      </c>
      <c r="K24" s="29">
        <f t="shared" si="1"/>
        <v>0.91254899171210646</v>
      </c>
    </row>
    <row r="25" spans="1:11" x14ac:dyDescent="0.25">
      <c r="A25" s="17" t="s">
        <v>10</v>
      </c>
      <c r="B25" s="20">
        <f t="shared" si="1"/>
        <v>1.4211785497423886</v>
      </c>
      <c r="C25" s="29">
        <f t="shared" si="1"/>
        <v>1.0169603705119414</v>
      </c>
      <c r="D25" s="20">
        <f t="shared" si="1"/>
        <v>1.4826061058232667</v>
      </c>
      <c r="E25" s="29">
        <f t="shared" si="1"/>
        <v>0.94753945135463835</v>
      </c>
      <c r="F25" s="20">
        <f t="shared" si="1"/>
        <v>1.4061296092967763</v>
      </c>
      <c r="G25" s="29">
        <f t="shared" si="1"/>
        <v>1.0421647857461966</v>
      </c>
      <c r="H25" s="20">
        <f t="shared" si="1"/>
        <v>0.57849127089907093</v>
      </c>
      <c r="I25" s="29">
        <f t="shared" si="1"/>
        <v>1.0358364973372991</v>
      </c>
      <c r="J25" s="20">
        <f t="shared" si="1"/>
        <v>0.90290002870750941</v>
      </c>
      <c r="K25" s="29">
        <f t="shared" si="1"/>
        <v>0.97242191741233197</v>
      </c>
    </row>
    <row r="26" spans="1:11" x14ac:dyDescent="0.25">
      <c r="A26" s="17" t="s">
        <v>4</v>
      </c>
      <c r="B26" s="20">
        <f t="shared" si="1"/>
        <v>0.78908883825614218</v>
      </c>
      <c r="C26" s="29">
        <f t="shared" si="1"/>
        <v>0.74470295531903108</v>
      </c>
      <c r="D26" s="20">
        <f t="shared" si="1"/>
        <v>0.49528546380742539</v>
      </c>
      <c r="E26" s="29">
        <f t="shared" si="1"/>
        <v>0.8776863072209512</v>
      </c>
      <c r="F26" s="20">
        <f t="shared" si="1"/>
        <v>2.2145982606688563</v>
      </c>
      <c r="G26" s="29">
        <f t="shared" si="1"/>
        <v>0.93682541022357912</v>
      </c>
      <c r="H26" s="20">
        <f t="shared" si="1"/>
        <v>0.22910438539651304</v>
      </c>
      <c r="I26" s="29">
        <f t="shared" si="1"/>
        <v>0.95709111334843955</v>
      </c>
      <c r="J26" s="20">
        <f t="shared" si="1"/>
        <v>0.93360393263378394</v>
      </c>
      <c r="K26" s="29">
        <f t="shared" si="1"/>
        <v>0.98988554370343373</v>
      </c>
    </row>
    <row r="27" spans="1:11" ht="15.75" thickBot="1" x14ac:dyDescent="0.3">
      <c r="A27" s="18" t="s">
        <v>5</v>
      </c>
      <c r="B27" s="21">
        <f t="shared" si="1"/>
        <v>0.68691892140552646</v>
      </c>
      <c r="C27" s="30">
        <f t="shared" si="1"/>
        <v>0.68807821544980918</v>
      </c>
      <c r="D27" s="21">
        <f t="shared" si="1"/>
        <v>0.98301112981260153</v>
      </c>
      <c r="E27" s="30">
        <f>E13/AVERAGE(E$3:E$13)</f>
        <v>1.0672509135805568</v>
      </c>
      <c r="F27" s="21">
        <f t="shared" si="1"/>
        <v>2.3766430767173667</v>
      </c>
      <c r="G27" s="30">
        <f t="shared" si="1"/>
        <v>1.1027460908391356</v>
      </c>
      <c r="H27" s="21">
        <f>H13/AVERAGE(H$3:H$13)</f>
        <v>0.34006711027639419</v>
      </c>
      <c r="I27" s="30">
        <f t="shared" si="1"/>
        <v>1.0866401813280693</v>
      </c>
      <c r="J27" s="21">
        <f t="shared" si="1"/>
        <v>1.2504808984374669</v>
      </c>
      <c r="K27" s="30">
        <f t="shared" si="1"/>
        <v>1.1434997594566845</v>
      </c>
    </row>
    <row r="28" spans="1:11" ht="15.75" thickBot="1" x14ac:dyDescent="0.3"/>
    <row r="29" spans="1:11" x14ac:dyDescent="0.25">
      <c r="A29" s="35" t="s">
        <v>13</v>
      </c>
      <c r="B29" s="32" t="s">
        <v>15</v>
      </c>
      <c r="C29" s="33"/>
      <c r="D29" s="32" t="s">
        <v>16</v>
      </c>
      <c r="E29" s="33"/>
      <c r="F29" s="32" t="s">
        <v>17</v>
      </c>
      <c r="G29" s="33"/>
      <c r="H29" s="32" t="s">
        <v>18</v>
      </c>
      <c r="I29" s="33"/>
      <c r="J29" s="34" t="s">
        <v>19</v>
      </c>
      <c r="K29" s="33"/>
    </row>
    <row r="30" spans="1:11" ht="15.75" thickBot="1" x14ac:dyDescent="0.3">
      <c r="A30" s="36"/>
      <c r="B30" s="12" t="s">
        <v>26</v>
      </c>
      <c r="C30" s="13" t="s">
        <v>14</v>
      </c>
      <c r="D30" s="2" t="s">
        <v>26</v>
      </c>
      <c r="E30" s="3" t="s">
        <v>14</v>
      </c>
      <c r="F30" s="2" t="s">
        <v>26</v>
      </c>
      <c r="G30" s="3" t="s">
        <v>14</v>
      </c>
      <c r="H30" s="2" t="s">
        <v>26</v>
      </c>
      <c r="I30" s="3" t="s">
        <v>14</v>
      </c>
      <c r="J30" s="4" t="s">
        <v>26</v>
      </c>
      <c r="K30" s="3" t="s">
        <v>14</v>
      </c>
    </row>
    <row r="31" spans="1:11" x14ac:dyDescent="0.25">
      <c r="A31" s="17" t="s">
        <v>0</v>
      </c>
      <c r="B31" s="19">
        <f>B17/$C17</f>
        <v>0.53356598702093305</v>
      </c>
      <c r="C31" s="16"/>
      <c r="D31" s="19">
        <f>D17/$E17</f>
        <v>0.16337788102224901</v>
      </c>
      <c r="E31" s="16"/>
      <c r="F31" s="19">
        <f>F17/$G17</f>
        <v>0.71840040909026881</v>
      </c>
      <c r="G31" s="16"/>
      <c r="H31" s="19">
        <f>H17/$I17</f>
        <v>0.34930180499983648</v>
      </c>
      <c r="I31" s="16"/>
      <c r="J31" s="19">
        <f>J17/$K17</f>
        <v>0.6647115970787113</v>
      </c>
      <c r="K31" s="31"/>
    </row>
    <row r="32" spans="1:11" x14ac:dyDescent="0.25">
      <c r="A32" s="17" t="s">
        <v>1</v>
      </c>
      <c r="B32" s="20">
        <f t="shared" ref="B32:B41" si="2">B18/$C18</f>
        <v>0.90674944828955606</v>
      </c>
      <c r="C32" s="7"/>
      <c r="D32" s="20">
        <f t="shared" ref="D32:D41" si="3">D18/$E18</f>
        <v>0.93150233032427598</v>
      </c>
      <c r="E32" s="7"/>
      <c r="F32" s="20">
        <f>F18/$G18</f>
        <v>0.49315617599251271</v>
      </c>
      <c r="G32" s="7"/>
      <c r="H32" s="20">
        <f t="shared" ref="H32:H41" si="4">H18/$I18</f>
        <v>0.3551091393452725</v>
      </c>
      <c r="I32" s="7"/>
      <c r="J32" s="20">
        <f t="shared" ref="J32:J41" si="5">J18/$K18</f>
        <v>0.80755887091705514</v>
      </c>
      <c r="K32" s="22"/>
    </row>
    <row r="33" spans="1:11" x14ac:dyDescent="0.25">
      <c r="A33" s="17" t="s">
        <v>2</v>
      </c>
      <c r="B33" s="20">
        <f t="shared" si="2"/>
        <v>1.3387297216950136</v>
      </c>
      <c r="C33" s="7"/>
      <c r="D33" s="20">
        <f t="shared" si="3"/>
        <v>0.98737930379639982</v>
      </c>
      <c r="E33" s="7"/>
      <c r="F33" s="20">
        <f t="shared" ref="F33:F41" si="6">F19/$G19</f>
        <v>8.8637910169229103E-2</v>
      </c>
      <c r="G33" s="7"/>
      <c r="H33" s="20">
        <f t="shared" si="4"/>
        <v>1.4685718015878766</v>
      </c>
      <c r="I33" s="7"/>
      <c r="J33" s="20">
        <f t="shared" si="5"/>
        <v>0.71690543272548468</v>
      </c>
      <c r="K33" s="22"/>
    </row>
    <row r="34" spans="1:11" x14ac:dyDescent="0.25">
      <c r="A34" s="17" t="s">
        <v>6</v>
      </c>
      <c r="B34" s="20" t="e">
        <f t="shared" si="2"/>
        <v>#DIV/0!</v>
      </c>
      <c r="C34" s="7"/>
      <c r="D34" s="20">
        <f t="shared" si="3"/>
        <v>1.5880070730852558</v>
      </c>
      <c r="E34" s="7"/>
      <c r="F34" s="20">
        <f t="shared" si="6"/>
        <v>0.15421090646775631</v>
      </c>
      <c r="G34" s="7"/>
      <c r="H34" s="20">
        <f>H20/$I20</f>
        <v>2.2519557172053046</v>
      </c>
      <c r="I34" s="7"/>
      <c r="J34" s="20">
        <f t="shared" si="5"/>
        <v>1.7480483231575901</v>
      </c>
      <c r="K34" s="22"/>
    </row>
    <row r="35" spans="1:11" x14ac:dyDescent="0.25">
      <c r="A35" s="17" t="s">
        <v>7</v>
      </c>
      <c r="B35" s="20">
        <f t="shared" si="2"/>
        <v>0.66634103205377337</v>
      </c>
      <c r="C35" s="7"/>
      <c r="D35" s="20">
        <f t="shared" si="3"/>
        <v>1.2865572821084348</v>
      </c>
      <c r="E35" s="7"/>
      <c r="F35" s="20">
        <f>F21/$G21</f>
        <v>0.21971865867426679</v>
      </c>
      <c r="G35" s="7"/>
      <c r="H35" s="20">
        <f t="shared" si="4"/>
        <v>2.161705438651472</v>
      </c>
      <c r="I35" s="7"/>
      <c r="J35" s="20">
        <f t="shared" si="5"/>
        <v>1.5337948163164279</v>
      </c>
      <c r="K35" s="22"/>
    </row>
    <row r="36" spans="1:11" x14ac:dyDescent="0.25">
      <c r="A36" s="17" t="s">
        <v>3</v>
      </c>
      <c r="B36" s="20">
        <f t="shared" si="2"/>
        <v>1.7001474405224102</v>
      </c>
      <c r="C36" s="7"/>
      <c r="D36" s="20">
        <f t="shared" si="3"/>
        <v>1.8579847266681104</v>
      </c>
      <c r="E36" s="7"/>
      <c r="F36" s="20">
        <f t="shared" si="6"/>
        <v>0.27105700180177883</v>
      </c>
      <c r="G36" s="7"/>
      <c r="H36" s="20">
        <f t="shared" si="4"/>
        <v>2.0436988466580828</v>
      </c>
      <c r="I36" s="7"/>
      <c r="J36" s="20">
        <f t="shared" si="5"/>
        <v>1.0538304546401489</v>
      </c>
      <c r="K36" s="22"/>
    </row>
    <row r="37" spans="1:11" x14ac:dyDescent="0.25">
      <c r="A37" s="17" t="s">
        <v>8</v>
      </c>
      <c r="B37" s="20">
        <f t="shared" si="2"/>
        <v>0.45557027159070423</v>
      </c>
      <c r="C37" s="7"/>
      <c r="D37" s="20">
        <f t="shared" si="3"/>
        <v>0.42430042452820876</v>
      </c>
      <c r="E37" s="7"/>
      <c r="F37" s="20">
        <f t="shared" si="6"/>
        <v>1.1284486131512816</v>
      </c>
      <c r="G37" s="7"/>
      <c r="H37" s="20">
        <f t="shared" si="4"/>
        <v>0.98554286689522141</v>
      </c>
      <c r="I37" s="7"/>
      <c r="J37" s="20">
        <f t="shared" si="5"/>
        <v>0.3793668675065231</v>
      </c>
      <c r="K37" s="22"/>
    </row>
    <row r="38" spans="1:11" x14ac:dyDescent="0.25">
      <c r="A38" s="17" t="s">
        <v>9</v>
      </c>
      <c r="B38" s="20" t="e">
        <f t="shared" si="2"/>
        <v>#DIV/0!</v>
      </c>
      <c r="C38" s="7"/>
      <c r="D38" s="20">
        <f t="shared" si="3"/>
        <v>1.1962643362744461</v>
      </c>
      <c r="E38" s="7"/>
      <c r="F38" s="20">
        <f t="shared" si="6"/>
        <v>1.9804529928870842</v>
      </c>
      <c r="G38" s="7"/>
      <c r="H38" s="20">
        <f t="shared" si="4"/>
        <v>0.72426063320251544</v>
      </c>
      <c r="I38" s="7"/>
      <c r="J38" s="20">
        <f t="shared" si="5"/>
        <v>1.1589809076920494</v>
      </c>
      <c r="K38" s="22"/>
    </row>
    <row r="39" spans="1:11" x14ac:dyDescent="0.25">
      <c r="A39" s="17" t="s">
        <v>10</v>
      </c>
      <c r="B39" s="20">
        <f t="shared" si="2"/>
        <v>1.3974768250083947</v>
      </c>
      <c r="C39" s="7"/>
      <c r="D39" s="20">
        <f t="shared" si="3"/>
        <v>1.5646906349953837</v>
      </c>
      <c r="E39" s="7"/>
      <c r="F39" s="20">
        <f>F25/$G25</f>
        <v>1.3492392263954482</v>
      </c>
      <c r="G39" s="7"/>
      <c r="H39" s="20">
        <f t="shared" si="4"/>
        <v>0.55847739714339972</v>
      </c>
      <c r="I39" s="7"/>
      <c r="J39" s="20">
        <f t="shared" si="5"/>
        <v>0.92850645644657603</v>
      </c>
      <c r="K39" s="22"/>
    </row>
    <row r="40" spans="1:11" x14ac:dyDescent="0.25">
      <c r="A40" s="17" t="s">
        <v>4</v>
      </c>
      <c r="B40" s="20">
        <f t="shared" si="2"/>
        <v>1.0596021307825967</v>
      </c>
      <c r="C40" s="7"/>
      <c r="D40" s="20">
        <f t="shared" si="3"/>
        <v>0.56430806739558814</v>
      </c>
      <c r="E40" s="7"/>
      <c r="F40" s="20">
        <f t="shared" si="6"/>
        <v>2.3639391465057815</v>
      </c>
      <c r="G40" s="7"/>
      <c r="H40" s="20">
        <f t="shared" si="4"/>
        <v>0.23937573152777261</v>
      </c>
      <c r="I40" s="7"/>
      <c r="J40" s="20">
        <f>J26/$K26</f>
        <v>0.94314331446938315</v>
      </c>
      <c r="K40" s="22"/>
    </row>
    <row r="41" spans="1:11" ht="15.75" thickBot="1" x14ac:dyDescent="0.3">
      <c r="A41" s="18" t="s">
        <v>5</v>
      </c>
      <c r="B41" s="21">
        <f t="shared" si="2"/>
        <v>0.99831517112698465</v>
      </c>
      <c r="C41" s="10"/>
      <c r="D41" s="21">
        <f t="shared" si="3"/>
        <v>0.92106843602003929</v>
      </c>
      <c r="E41" s="10"/>
      <c r="F41" s="21">
        <f t="shared" si="6"/>
        <v>2.1552042636658619</v>
      </c>
      <c r="G41" s="10"/>
      <c r="H41" s="21">
        <f t="shared" si="4"/>
        <v>0.31295282110842909</v>
      </c>
      <c r="I41" s="10"/>
      <c r="J41" s="21">
        <f t="shared" si="5"/>
        <v>1.0935558911106487</v>
      </c>
      <c r="K41" s="23"/>
    </row>
  </sheetData>
  <mergeCells count="18">
    <mergeCell ref="J29:K29"/>
    <mergeCell ref="A29:A30"/>
    <mergeCell ref="B29:C29"/>
    <mergeCell ref="D29:E29"/>
    <mergeCell ref="F29:G29"/>
    <mergeCell ref="H29:I29"/>
    <mergeCell ref="J15:K15"/>
    <mergeCell ref="A1:A2"/>
    <mergeCell ref="B1:C1"/>
    <mergeCell ref="D1:E1"/>
    <mergeCell ref="F1:G1"/>
    <mergeCell ref="H1:I1"/>
    <mergeCell ref="J1:K1"/>
    <mergeCell ref="A15:A16"/>
    <mergeCell ref="B15:C15"/>
    <mergeCell ref="D15:E15"/>
    <mergeCell ref="F15:G15"/>
    <mergeCell ref="H15:I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SMAD2-pS465-467</vt:lpstr>
      <vt:lpstr>ERK-pT202</vt:lpstr>
      <vt:lpstr>TSC2</vt:lpstr>
      <vt:lpstr>PDK1-pS241</vt:lpstr>
      <vt:lpstr>PRAS40-pS183</vt:lpstr>
      <vt:lpstr>4EBP-pT3746</vt:lpstr>
      <vt:lpstr>Akt-pT308</vt:lpstr>
      <vt:lpstr>PRAS40-pT246</vt:lpstr>
      <vt:lpstr>TSC2-pT1462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McDonald</dc:creator>
  <cp:lastModifiedBy>ciaran welsh</cp:lastModifiedBy>
  <dcterms:created xsi:type="dcterms:W3CDTF">2017-09-21T09:29:10Z</dcterms:created>
  <dcterms:modified xsi:type="dcterms:W3CDTF">2018-12-19T13:17:13Z</dcterms:modified>
</cp:coreProperties>
</file>