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2"/>
  </bookViews>
  <sheets>
    <sheet name="MCF-7 vs ZR-75-1" sheetId="1" r:id="rId1"/>
    <sheet name="MCF-7 vs T47D" sheetId="2" r:id="rId2"/>
    <sheet name="Normalized to Maximum for MCF-7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<sst xmlns="http://schemas.openxmlformats.org/spreadsheetml/2006/main" count="1117" uniqueCount="68">
  <si>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</si>
  <si>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</si>
  <si>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</si>
  <si>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</si>
  <si>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</si>
  <si>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</si>
  <si>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</si>
  <si>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</si>
  <si>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</si>
  <si>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</si>
  <si>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</si>
  <si>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</si>
  <si>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</si>
  <si>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</si>
  <si>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</si>
  <si>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</si>
  <si>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</si>
  <si>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</si>
  <si>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</si>
  <si>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</si>
  <si>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</si>
  <si>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</si>
  <si>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</si>
  <si>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BF</t>
  </si>
  <si>
    <t>AI</t>
  </si>
  <si>
    <t>BG</t>
  </si>
  <si>
    <t>AN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</si>
  <si>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</si>
  <si>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</si>
  <si>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</si>
  <si>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</si>
  <si>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</si>
  <si>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</si>
  <si>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ZR-75-1 0 minutes ins + aa</t>
  </si>
  <si>
    <t>ZR-75-1 15 minutes ins + aa</t>
  </si>
  <si>
    <t>ZR-75-1 30 minutes ins + aa</t>
  </si>
  <si>
    <t>ZR-75-1 60 minutes ins + aa</t>
  </si>
  <si>
    <t>ZR-75-1 90 minutes ins + aa</t>
  </si>
  <si>
    <t>ZR-75-1 120 minutes ins + aa</t>
  </si>
  <si>
    <t>normalized intestity</t>
  </si>
  <si>
    <t>normalized to Coomassie</t>
  </si>
  <si>
    <t>average per experiment</t>
  </si>
  <si>
    <t>standard deviation per experiment</t>
  </si>
  <si>
    <t>cellines</t>
  </si>
  <si>
    <t>MCF-7</t>
  </si>
  <si>
    <t>ZR-75-1</t>
  </si>
  <si>
    <t>Time of stimulation</t>
  </si>
  <si>
    <t>AL</t>
  </si>
  <si>
    <t>AQ</t>
  </si>
  <si>
    <t>AR</t>
  </si>
  <si>
    <t>AT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</si>
  <si>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</si>
  <si>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</si>
  <si>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</si>
  <si>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</si>
  <si>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</si>
  <si>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</si>
  <si>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normalized intensity</t>
  </si>
  <si>
    <t>normalized to Coomassie staining</t>
  </si>
  <si>
    <t>ERK-pT202/Y202</t>
  </si>
  <si>
    <t>standarddeviation per experiment</t>
  </si>
  <si>
    <t>T47D</t>
  </si>
  <si>
    <t xml:space="preserve"> </t>
  </si>
  <si>
    <t>ZR - 75 - 1</t>
  </si>
  <si>
    <t>normalized to first condition</t>
  </si>
  <si>
    <t>normalized to max for MCF-7</t>
  </si>
  <si>
    <t xml:space="preserve">So the assumption is that any differences between the two MCF7 data sets is technical variation, i.e. batch effects. </t>
  </si>
  <si>
    <t>Do we need to scale *one* of the blots to pull the two MCF7 datasets inline with each other? Should this be done before normalising to the max?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</si>
</sst>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20" fillId="9" borderId="3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17" fillId="24" borderId="3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3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6" borderId="32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2" xfId="0" applyFill="1" applyBorder="1"/>
    <xf numFmtId="0" fontId="0" fillId="3" borderId="11" xfId="0" applyFill="1" applyBorder="1"/>
    <xf numFmtId="0" fontId="0" fillId="3" borderId="1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4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/>
    <xf numFmtId="0" fontId="0" fillId="0" borderId="3" xfId="0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5" xfId="0" applyFill="1" applyBorder="1"/>
    <xf numFmtId="0" fontId="0" fillId="0" borderId="11" xfId="0" applyFont="1" applyBorder="1"/>
    <xf numFmtId="0" fontId="0" fillId="0" borderId="11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3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31" xfId="0" applyBorder="1"/>
    <xf numFmtId="0" fontId="0" fillId="0" borderId="6" xfId="0" applyFill="1" applyBorder="1"/>
    <xf numFmtId="0" fontId="0" fillId="5" borderId="8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staining-V4.xlsx]Sheet2'!$Y$53:$Y$58</c:f>
                <c:numCache>
                  <c:formatCode>General</c:formatCode>
                  <c:ptCount val="6"/>
                  <c:pt idx="0">
                    <c:v>0.0515529232614877</c:v>
                  </c:pt>
                  <c:pt idx="1">
                    <c:v>0.0554687232371798</c:v>
                  </c:pt>
                  <c:pt idx="2">
                    <c:v>0.0135922508253958</c:v>
                  </c:pt>
                  <c:pt idx="3">
                    <c:v>0.0293650129494011</c:v>
                  </c:pt>
                  <c:pt idx="4">
                    <c:v>0.0583007783700299</c:v>
                  </c:pt>
                  <c:pt idx="5">
                    <c:v>0.0312478813066102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staining-V4.xlsx]Sheet2'!$Y$53:$Y$58</c:f>
                <c:numCache>
                  <c:formatCode>General</c:formatCode>
                  <c:ptCount val="6"/>
                  <c:pt idx="0">
                    <c:v>0.0515529232614877</c:v>
                  </c:pt>
                  <c:pt idx="1">
                    <c:v>0.0554687232371798</c:v>
                  </c:pt>
                  <c:pt idx="2">
                    <c:v>0.0135922508253958</c:v>
                  </c:pt>
                  <c:pt idx="3">
                    <c:v>0.0293650129494011</c:v>
                  </c:pt>
                  <c:pt idx="4">
                    <c:v>0.0583007783700299</c:v>
                  </c:pt>
                  <c:pt idx="5">
                    <c:v>0.0312478813066102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[1]Sheet2!$B$53:$B$58</c:f>
              <c:numCache>
                <c:formatCode>General</c:formatCode>
                <c:ptCount val="6"/>
                <c:pt idx="0">
                  <c:v>1.13344813908028</c:v>
                </c:pt>
                <c:pt idx="1">
                  <c:v>1.25698355243457</c:v>
                </c:pt>
                <c:pt idx="2">
                  <c:v>1.02559777701899</c:v>
                </c:pt>
                <c:pt idx="3">
                  <c:v>1.00674035440612</c:v>
                </c:pt>
                <c:pt idx="4">
                  <c:v>0.996004644505335</c:v>
                </c:pt>
                <c:pt idx="5">
                  <c:v>1.09604420891999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staining-V4.xlsx]Sheet2'!$Y$59:$Y$64</c:f>
                <c:numCache>
                  <c:formatCode>General</c:formatCode>
                  <c:ptCount val="6"/>
                  <c:pt idx="0">
                    <c:v>0.0184059766540589</c:v>
                  </c:pt>
                  <c:pt idx="1">
                    <c:v>0.0431534097640795</c:v>
                  </c:pt>
                  <c:pt idx="2">
                    <c:v>0.0462389931698214</c:v>
                  </c:pt>
                  <c:pt idx="3">
                    <c:v>0.038894283379523</c:v>
                  </c:pt>
                  <c:pt idx="4">
                    <c:v>0.0328179874785436</c:v>
                  </c:pt>
                  <c:pt idx="5">
                    <c:v>0.117950507290421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staining-V4.xlsx]Sheet2'!$Y$59:$Y$64</c:f>
                <c:numCache>
                  <c:formatCode>General</c:formatCode>
                  <c:ptCount val="6"/>
                  <c:pt idx="0">
                    <c:v>0.0184059766540589</c:v>
                  </c:pt>
                  <c:pt idx="1">
                    <c:v>0.0431534097640795</c:v>
                  </c:pt>
                  <c:pt idx="2">
                    <c:v>0.0462389931698214</c:v>
                  </c:pt>
                  <c:pt idx="3">
                    <c:v>0.038894283379523</c:v>
                  </c:pt>
                  <c:pt idx="4">
                    <c:v>0.0328179874785436</c:v>
                  </c:pt>
                  <c:pt idx="5">
                    <c:v>0.117950507290421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[1]Sheet2!$B$59:$B$64</c:f>
              <c:numCache>
                <c:formatCode>General</c:formatCode>
                <c:ptCount val="6"/>
                <c:pt idx="0">
                  <c:v>0.889240865406268</c:v>
                </c:pt>
                <c:pt idx="1">
                  <c:v>0.92379015601791</c:v>
                </c:pt>
                <c:pt idx="2">
                  <c:v>0.918810190688185</c:v>
                </c:pt>
                <c:pt idx="3">
                  <c:v>0.939986598819041</c:v>
                </c:pt>
                <c:pt idx="4">
                  <c:v>0.865204974478629</c:v>
                </c:pt>
                <c:pt idx="5">
                  <c:v>1.00968246674287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0720"/>
        <c:axId val="103711296"/>
      </c:scatterChart>
      <c:valAx>
        <c:axId val="1037107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1296"/>
        <c:crosses val="autoZero"/>
        <c:crossBetween val="midCat"/>
      </c:valAx>
      <c:valAx>
        <c:axId val="1037112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07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[1]Sheet2!$K$53:$K$58</c:f>
              <c:numCache>
                <c:formatCode>General</c:formatCode>
                <c:ptCount val="6"/>
                <c:pt idx="0">
                  <c:v>1.27282743188506</c:v>
                </c:pt>
                <c:pt idx="1">
                  <c:v>1.25298800678046</c:v>
                </c:pt>
                <c:pt idx="2">
                  <c:v>1.18139138720594</c:v>
                </c:pt>
                <c:pt idx="3">
                  <c:v>1.0402503862051</c:v>
                </c:pt>
                <c:pt idx="4">
                  <c:v>0.994274891210348</c:v>
                </c:pt>
                <c:pt idx="5">
                  <c:v>1.0716255056035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[1]Sheet2!$K$59:$K$64</c:f>
              <c:numCache>
                <c:formatCode>General</c:formatCode>
                <c:ptCount val="6"/>
                <c:pt idx="0">
                  <c:v>0.960553219502974</c:v>
                </c:pt>
                <c:pt idx="1">
                  <c:v>0.890598644528047</c:v>
                </c:pt>
                <c:pt idx="2">
                  <c:v>0.967790526681061</c:v>
                </c:pt>
                <c:pt idx="3">
                  <c:v>0.837118386110514</c:v>
                </c:pt>
                <c:pt idx="4">
                  <c:v>0.814721497074877</c:v>
                </c:pt>
                <c:pt idx="5">
                  <c:v>0.828588935166391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648"/>
        <c:axId val="114628224"/>
      </c:scatterChart>
      <c:valAx>
        <c:axId val="11462764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8224"/>
        <c:crosses val="autoZero"/>
        <c:crossBetween val="midCat"/>
      </c:valAx>
      <c:valAx>
        <c:axId val="1146282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76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[1]Sheet2!$L$53:$L$58</c:f>
              <c:numCache>
                <c:formatCode>General</c:formatCode>
                <c:ptCount val="6"/>
                <c:pt idx="0">
                  <c:v>0.564803239768002</c:v>
                </c:pt>
                <c:pt idx="1">
                  <c:v>1.26865441323417</c:v>
                </c:pt>
                <c:pt idx="2">
                  <c:v>1.2550178145254</c:v>
                </c:pt>
                <c:pt idx="3">
                  <c:v>1.48607627711062</c:v>
                </c:pt>
                <c:pt idx="4">
                  <c:v>1.25415987094517</c:v>
                </c:pt>
                <c:pt idx="5">
                  <c:v>1.40766276953249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[1]Sheet2!$L$59:$L$64</c:f>
              <c:numCache>
                <c:formatCode>General</c:formatCode>
                <c:ptCount val="6"/>
                <c:pt idx="0">
                  <c:v>0.558361998968995</c:v>
                </c:pt>
                <c:pt idx="1">
                  <c:v>0.783605843136167</c:v>
                </c:pt>
                <c:pt idx="2">
                  <c:v>0.860058618650316</c:v>
                </c:pt>
                <c:pt idx="3">
                  <c:v>0.851822000110528</c:v>
                </c:pt>
                <c:pt idx="4">
                  <c:v>0.873804145186368</c:v>
                </c:pt>
                <c:pt idx="5">
                  <c:v>0.9020149792334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808"/>
        <c:axId val="114680384"/>
      </c:scatterChart>
      <c:valAx>
        <c:axId val="11467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0384"/>
        <c:crosses val="autoZero"/>
        <c:crossBetween val="midCat"/>
      </c:valAx>
      <c:valAx>
        <c:axId val="11468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7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[1]Sheet2!$M$53:$M$58</c:f>
              <c:numCache>
                <c:formatCode>General</c:formatCode>
                <c:ptCount val="6"/>
                <c:pt idx="0">
                  <c:v>1.19004888671754</c:v>
                </c:pt>
                <c:pt idx="1">
                  <c:v>1.2907059872468</c:v>
                </c:pt>
                <c:pt idx="2">
                  <c:v>1.19944115536132</c:v>
                </c:pt>
                <c:pt idx="3">
                  <c:v>1.41952006099893</c:v>
                </c:pt>
                <c:pt idx="4">
                  <c:v>1.44218830978939</c:v>
                </c:pt>
                <c:pt idx="5">
                  <c:v>1.35505867716937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[1]Sheet2!$M$59:$M$64</c:f>
              <c:numCache>
                <c:formatCode>General</c:formatCode>
                <c:ptCount val="6"/>
                <c:pt idx="0">
                  <c:v>0.590862606656554</c:v>
                </c:pt>
                <c:pt idx="1">
                  <c:v>0.721546888570151</c:v>
                </c:pt>
                <c:pt idx="2">
                  <c:v>0.74734160765289</c:v>
                </c:pt>
                <c:pt idx="3">
                  <c:v>0.765191693714071</c:v>
                </c:pt>
                <c:pt idx="4">
                  <c:v>0.753965881591924</c:v>
                </c:pt>
                <c:pt idx="5">
                  <c:v>0.60582600974368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688"/>
        <c:axId val="114683264"/>
      </c:scatterChart>
      <c:valAx>
        <c:axId val="1146826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3264"/>
        <c:crosses val="autoZero"/>
        <c:crossBetween val="midCat"/>
      </c:valAx>
      <c:valAx>
        <c:axId val="1146832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26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[1]Sheet2!$N$53:$N$58</c:f>
              <c:numCache>
                <c:formatCode>General</c:formatCode>
                <c:ptCount val="6"/>
                <c:pt idx="0">
                  <c:v>0.635821487232941</c:v>
                </c:pt>
                <c:pt idx="1">
                  <c:v>1.83678441544923</c:v>
                </c:pt>
                <c:pt idx="2">
                  <c:v>1.53570229389068</c:v>
                </c:pt>
                <c:pt idx="3">
                  <c:v>1.44179010187738</c:v>
                </c:pt>
                <c:pt idx="4">
                  <c:v>1.31131124137645</c:v>
                </c:pt>
                <c:pt idx="5">
                  <c:v>1.55672972266878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[1]Sheet2!$N$59:$N$64</c:f>
              <c:numCache>
                <c:formatCode>General</c:formatCode>
                <c:ptCount val="6"/>
                <c:pt idx="0">
                  <c:v>0.323047192017464</c:v>
                </c:pt>
                <c:pt idx="1">
                  <c:v>0.511331025113864</c:v>
                </c:pt>
                <c:pt idx="2">
                  <c:v>0.741436013954401</c:v>
                </c:pt>
                <c:pt idx="3">
                  <c:v>0.762951025017105</c:v>
                </c:pt>
                <c:pt idx="4">
                  <c:v>0.75729006952087</c:v>
                </c:pt>
                <c:pt idx="5">
                  <c:v>0.744017521148037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5568"/>
        <c:axId val="114686144"/>
      </c:scatterChart>
      <c:valAx>
        <c:axId val="1146855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6144"/>
        <c:crosses val="autoZero"/>
        <c:crossBetween val="midCat"/>
      </c:valAx>
      <c:valAx>
        <c:axId val="1146861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55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[1]Sheet2!$O$53:$O$58</c:f>
              <c:numCache>
                <c:formatCode>General</c:formatCode>
                <c:ptCount val="6"/>
                <c:pt idx="0">
                  <c:v>0.700327029160067</c:v>
                </c:pt>
                <c:pt idx="1">
                  <c:v>0.621288890255229</c:v>
                </c:pt>
                <c:pt idx="2">
                  <c:v>0.587889190756399</c:v>
                </c:pt>
                <c:pt idx="3">
                  <c:v>0.633957271479802</c:v>
                </c:pt>
                <c:pt idx="4">
                  <c:v>0.517177662526255</c:v>
                </c:pt>
                <c:pt idx="5">
                  <c:v>0.59426790555242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[1]Sheet2!$O$59:$O$64</c:f>
              <c:numCache>
                <c:formatCode>General</c:formatCode>
                <c:ptCount val="6"/>
                <c:pt idx="0">
                  <c:v>1.49639260707867</c:v>
                </c:pt>
                <c:pt idx="1">
                  <c:v>1.35867480768166</c:v>
                </c:pt>
                <c:pt idx="2">
                  <c:v>1.45054567460627</c:v>
                </c:pt>
                <c:pt idx="3">
                  <c:v>1.35085288860885</c:v>
                </c:pt>
                <c:pt idx="4">
                  <c:v>1.13933717842211</c:v>
                </c:pt>
                <c:pt idx="5">
                  <c:v>1.39471156402517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2944"/>
        <c:axId val="133563520"/>
      </c:scatterChart>
      <c:valAx>
        <c:axId val="133562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3520"/>
        <c:crosses val="autoZero"/>
        <c:crossBetween val="midCat"/>
      </c:valAx>
      <c:valAx>
        <c:axId val="133563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2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[1]Sheet2!$P$53:$P$58</c:f>
              <c:numCache>
                <c:formatCode>General</c:formatCode>
                <c:ptCount val="6"/>
                <c:pt idx="0">
                  <c:v>0.240500066018649</c:v>
                </c:pt>
                <c:pt idx="1">
                  <c:v>0.5854548663097</c:v>
                </c:pt>
                <c:pt idx="2">
                  <c:v>0.760034634836354</c:v>
                </c:pt>
                <c:pt idx="3">
                  <c:v>0.781183027200461</c:v>
                </c:pt>
                <c:pt idx="4">
                  <c:v>0.725847962814768</c:v>
                </c:pt>
                <c:pt idx="5">
                  <c:v>0.731310991193039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[1]Sheet2!$P$59:$P$64</c:f>
              <c:numCache>
                <c:formatCode>General</c:formatCode>
                <c:ptCount val="6"/>
                <c:pt idx="0">
                  <c:v>0.556235754576458</c:v>
                </c:pt>
                <c:pt idx="1">
                  <c:v>1.12324568358041</c:v>
                </c:pt>
                <c:pt idx="2">
                  <c:v>1.75336041420165</c:v>
                </c:pt>
                <c:pt idx="3">
                  <c:v>1.72605317979559</c:v>
                </c:pt>
                <c:pt idx="4">
                  <c:v>1.46210696502327</c:v>
                </c:pt>
                <c:pt idx="5">
                  <c:v>1.45832506464789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6400"/>
        <c:axId val="133566976"/>
      </c:scatterChart>
      <c:valAx>
        <c:axId val="13356640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976"/>
        <c:crosses val="autoZero"/>
        <c:crossBetween val="midCat"/>
      </c:valAx>
      <c:valAx>
        <c:axId val="1335669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4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[1]Sheet2!$Q$53:$Q$58</c:f>
              <c:numCache>
                <c:formatCode>General</c:formatCode>
                <c:ptCount val="6"/>
                <c:pt idx="0">
                  <c:v>0.838896987259091</c:v>
                </c:pt>
                <c:pt idx="1">
                  <c:v>0.880143878029115</c:v>
                </c:pt>
                <c:pt idx="2">
                  <c:v>0.825574640306538</c:v>
                </c:pt>
                <c:pt idx="3">
                  <c:v>0.885888801983693</c:v>
                </c:pt>
                <c:pt idx="4">
                  <c:v>0.926139953168215</c:v>
                </c:pt>
                <c:pt idx="5">
                  <c:v>0.833899805797324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[1]Sheet2!$Q$59:$Q$64</c:f>
              <c:numCache>
                <c:formatCode>General</c:formatCode>
                <c:ptCount val="6"/>
                <c:pt idx="0">
                  <c:v>1.166054765289</c:v>
                </c:pt>
                <c:pt idx="1">
                  <c:v>1.09677908141459</c:v>
                </c:pt>
                <c:pt idx="2">
                  <c:v>1.12741497829171</c:v>
                </c:pt>
                <c:pt idx="3">
                  <c:v>1.09138959194222</c:v>
                </c:pt>
                <c:pt idx="4">
                  <c:v>1.15031255833741</c:v>
                </c:pt>
                <c:pt idx="5">
                  <c:v>1.20543734031886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[1]Sheet2!$R$53:$R$58</c:f>
              <c:numCache>
                <c:formatCode>General</c:formatCode>
                <c:ptCount val="6"/>
                <c:pt idx="0">
                  <c:v>1.01500566654122</c:v>
                </c:pt>
                <c:pt idx="1">
                  <c:v>1.18641645889025</c:v>
                </c:pt>
                <c:pt idx="2">
                  <c:v>1.05040833785596</c:v>
                </c:pt>
                <c:pt idx="3">
                  <c:v>1.04889835835955</c:v>
                </c:pt>
                <c:pt idx="4">
                  <c:v>1.03335827097636</c:v>
                </c:pt>
                <c:pt idx="5">
                  <c:v>1.02108015878113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[1]Sheet2!$R$59:$R$64</c:f>
              <c:numCache>
                <c:formatCode>General</c:formatCode>
                <c:ptCount val="6"/>
                <c:pt idx="0">
                  <c:v>0.971028696439997</c:v>
                </c:pt>
                <c:pt idx="1">
                  <c:v>0.949259729986666</c:v>
                </c:pt>
                <c:pt idx="2">
                  <c:v>0.972253033831941</c:v>
                </c:pt>
                <c:pt idx="3">
                  <c:v>0.949562906409523</c:v>
                </c:pt>
                <c:pt idx="4">
                  <c:v>0.967631985944006</c:v>
                </c:pt>
                <c:pt idx="5">
                  <c:v>0.88578950737177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0.0553810211371062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0.0553810211371062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[1]Sheet2!$U$53:$U$58</c:f>
              <c:numCache>
                <c:formatCode>General</c:formatCode>
                <c:ptCount val="6"/>
                <c:pt idx="0">
                  <c:v>0.299117439744061</c:v>
                </c:pt>
                <c:pt idx="1">
                  <c:v>0.431283693540809</c:v>
                </c:pt>
                <c:pt idx="2">
                  <c:v>0.46064997023131</c:v>
                </c:pt>
                <c:pt idx="3">
                  <c:v>0.420630021338106</c:v>
                </c:pt>
                <c:pt idx="4">
                  <c:v>0.385751859919024</c:v>
                </c:pt>
                <c:pt idx="5">
                  <c:v>0.53493355390871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0.709932920467226</c:v>
                  </c:pt>
                  <c:pt idx="2">
                    <c:v>0.745504172012615</c:v>
                  </c:pt>
                  <c:pt idx="3">
                    <c:v>0.187468743955974</c:v>
                  </c:pt>
                  <c:pt idx="4">
                    <c:v>0.271853084762946</c:v>
                  </c:pt>
                  <c:pt idx="5">
                    <c:v>0.595247005769424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0.709932920467226</c:v>
                  </c:pt>
                  <c:pt idx="2">
                    <c:v>0.745504172012615</c:v>
                  </c:pt>
                  <c:pt idx="3">
                    <c:v>0.187468743955974</c:v>
                  </c:pt>
                  <c:pt idx="4">
                    <c:v>0.271853084762946</c:v>
                  </c:pt>
                  <c:pt idx="5">
                    <c:v>0.595247005769424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[1]Sheet2!$U$59:$U$64</c:f>
              <c:numCache>
                <c:formatCode>General</c:formatCode>
                <c:ptCount val="6"/>
                <c:pt idx="0">
                  <c:v>1.22198901700054</c:v>
                </c:pt>
                <c:pt idx="1">
                  <c:v>2.32948645613866</c:v>
                </c:pt>
                <c:pt idx="2">
                  <c:v>2.22312481074081</c:v>
                </c:pt>
                <c:pt idx="3">
                  <c:v>1.03161150274218</c:v>
                </c:pt>
                <c:pt idx="4">
                  <c:v>1.16558120112431</c:v>
                </c:pt>
                <c:pt idx="5">
                  <c:v>1.45884517682564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0.508115762885027</c:v>
                  </c:pt>
                  <c:pt idx="2">
                    <c:v>0.0598667776865634</c:v>
                  </c:pt>
                  <c:pt idx="3">
                    <c:v>0.0622613667158779</c:v>
                  </c:pt>
                  <c:pt idx="4">
                    <c:v>0.0409482411576856</c:v>
                  </c:pt>
                  <c:pt idx="5">
                    <c:v>0.094870919924216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0.508115762885027</c:v>
                  </c:pt>
                  <c:pt idx="2">
                    <c:v>0.0598667776865634</c:v>
                  </c:pt>
                  <c:pt idx="3">
                    <c:v>0.0622613667158779</c:v>
                  </c:pt>
                  <c:pt idx="4">
                    <c:v>0.0409482411576856</c:v>
                  </c:pt>
                  <c:pt idx="5">
                    <c:v>0.094870919924216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[1]Sheet2!$S$53:$S$58</c:f>
              <c:numCache>
                <c:formatCode>General</c:formatCode>
                <c:ptCount val="6"/>
                <c:pt idx="0">
                  <c:v>0.30383987446879</c:v>
                </c:pt>
                <c:pt idx="1">
                  <c:v>1.89577588539342</c:v>
                </c:pt>
                <c:pt idx="2">
                  <c:v>0.859876095494824</c:v>
                </c:pt>
                <c:pt idx="3">
                  <c:v>0.781081397595341</c:v>
                </c:pt>
                <c:pt idx="4">
                  <c:v>0.909459956771177</c:v>
                </c:pt>
                <c:pt idx="5">
                  <c:v>1.02010367921642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staining-V4.xlsx]Sheet2'!$AP$59:$AP$64</c:f>
                <c:numCache>
                  <c:formatCode>General</c:formatCode>
                  <c:ptCount val="6"/>
                  <c:pt idx="0">
                    <c:v>0.075143153176411</c:v>
                  </c:pt>
                  <c:pt idx="1">
                    <c:v>0.178537058033074</c:v>
                  </c:pt>
                  <c:pt idx="2">
                    <c:v>0.423628689844699</c:v>
                  </c:pt>
                  <c:pt idx="3">
                    <c:v>0.0667484279853308</c:v>
                  </c:pt>
                  <c:pt idx="4">
                    <c:v>0.0869388334885421</c:v>
                  </c:pt>
                  <c:pt idx="5">
                    <c:v>0.165912632818932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staining-V4.xlsx]Sheet2'!$AP$59:$AP$64</c:f>
                <c:numCache>
                  <c:formatCode>General</c:formatCode>
                  <c:ptCount val="6"/>
                  <c:pt idx="0">
                    <c:v>0.075143153176411</c:v>
                  </c:pt>
                  <c:pt idx="1">
                    <c:v>0.178537058033074</c:v>
                  </c:pt>
                  <c:pt idx="2">
                    <c:v>0.423628689844699</c:v>
                  </c:pt>
                  <c:pt idx="3">
                    <c:v>0.0667484279853308</c:v>
                  </c:pt>
                  <c:pt idx="4">
                    <c:v>0.0869388334885421</c:v>
                  </c:pt>
                  <c:pt idx="5">
                    <c:v>0.165912632818932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[1]Sheet2!$S$59:$S$64</c:f>
              <c:numCache>
                <c:formatCode>General</c:formatCode>
                <c:ptCount val="6"/>
                <c:pt idx="0">
                  <c:v>0.593684450405451</c:v>
                </c:pt>
                <c:pt idx="1">
                  <c:v>1.74191610267441</c:v>
                </c:pt>
                <c:pt idx="2">
                  <c:v>1.79049884260649</c:v>
                </c:pt>
                <c:pt idx="3">
                  <c:v>0.771455951345691</c:v>
                </c:pt>
                <c:pt idx="4">
                  <c:v>0.728745062412482</c:v>
                </c:pt>
                <c:pt idx="5">
                  <c:v>0.744377324756958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0.125971792467877</c:v>
                  </c:pt>
                  <c:pt idx="2">
                    <c:v>0.0876885295398879</c:v>
                  </c:pt>
                  <c:pt idx="3">
                    <c:v>0.0333517946305947</c:v>
                  </c:pt>
                  <c:pt idx="4">
                    <c:v>0.159835559195944</c:v>
                  </c:pt>
                  <c:pt idx="5">
                    <c:v>0.0713483136024413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0.125971792467877</c:v>
                  </c:pt>
                  <c:pt idx="2">
                    <c:v>0.0876885295398879</c:v>
                  </c:pt>
                  <c:pt idx="3">
                    <c:v>0.0333517946305947</c:v>
                  </c:pt>
                  <c:pt idx="4">
                    <c:v>0.159835559195944</c:v>
                  </c:pt>
                  <c:pt idx="5">
                    <c:v>0.0713483136024413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[1]Sheet2!$C$53:$C$58</c:f>
              <c:numCache>
                <c:formatCode>General</c:formatCode>
                <c:ptCount val="6"/>
                <c:pt idx="0">
                  <c:v>0.553567156009287</c:v>
                </c:pt>
                <c:pt idx="1">
                  <c:v>0.983758984695419</c:v>
                </c:pt>
                <c:pt idx="2">
                  <c:v>1.18705049908501</c:v>
                </c:pt>
                <c:pt idx="3">
                  <c:v>1.21876701853758</c:v>
                </c:pt>
                <c:pt idx="4">
                  <c:v>1.33202852943608</c:v>
                </c:pt>
                <c:pt idx="5">
                  <c:v>1.11344362351409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0.0908452347063999</c:v>
                  </c:pt>
                  <c:pt idx="2">
                    <c:v>0.135121042694099</c:v>
                  </c:pt>
                  <c:pt idx="3">
                    <c:v>0.0475390222032645</c:v>
                  </c:pt>
                  <c:pt idx="4">
                    <c:v>0.0536147578700584</c:v>
                  </c:pt>
                  <c:pt idx="5">
                    <c:v>0.0780257825322334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0.0908452347063999</c:v>
                  </c:pt>
                  <c:pt idx="2">
                    <c:v>0.135121042694099</c:v>
                  </c:pt>
                  <c:pt idx="3">
                    <c:v>0.0475390222032645</c:v>
                  </c:pt>
                  <c:pt idx="4">
                    <c:v>0.0536147578700584</c:v>
                  </c:pt>
                  <c:pt idx="5">
                    <c:v>0.0780257825322334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[1]Sheet2!$C$59:$C$64</c:f>
              <c:numCache>
                <c:formatCode>General</c:formatCode>
                <c:ptCount val="6"/>
                <c:pt idx="0">
                  <c:v>0.473313364121224</c:v>
                </c:pt>
                <c:pt idx="1">
                  <c:v>1.16681666037347</c:v>
                </c:pt>
                <c:pt idx="2">
                  <c:v>1.12230043064979</c:v>
                </c:pt>
                <c:pt idx="3">
                  <c:v>0.992885258578913</c:v>
                </c:pt>
                <c:pt idx="4">
                  <c:v>0.967762381888836</c:v>
                </c:pt>
                <c:pt idx="5">
                  <c:v>0.922822498744163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056"/>
        <c:axId val="103717632"/>
      </c:scatterChart>
      <c:valAx>
        <c:axId val="1037170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632"/>
        <c:crosses val="autoZero"/>
        <c:crossBetween val="midCat"/>
      </c:valAx>
      <c:valAx>
        <c:axId val="1037176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0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staining-V4.xlsx]Sheet2'!$AQ$53:$AQ$58</c:f>
                <c:numCache>
                  <c:formatCode>General</c:formatCode>
                  <c:ptCount val="6"/>
                  <c:pt idx="0">
                    <c:v>0.274984243574906</c:v>
                  </c:pt>
                  <c:pt idx="1">
                    <c:v>0.0856935498666441</c:v>
                  </c:pt>
                  <c:pt idx="2">
                    <c:v>0.193614507150892</c:v>
                  </c:pt>
                  <c:pt idx="3">
                    <c:v>0.05048277255113</c:v>
                  </c:pt>
                  <c:pt idx="4">
                    <c:v>0.0904932919678365</c:v>
                  </c:pt>
                  <c:pt idx="5">
                    <c:v>0.0523691896861364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[1]Sheet2!$T$53:$T$58</c:f>
              <c:numCache>
                <c:formatCode>General</c:formatCode>
                <c:ptCount val="6"/>
                <c:pt idx="0">
                  <c:v>1.21569123190758</c:v>
                </c:pt>
                <c:pt idx="1">
                  <c:v>1.21222214268583</c:v>
                </c:pt>
                <c:pt idx="2">
                  <c:v>1.3045571315281</c:v>
                </c:pt>
                <c:pt idx="3">
                  <c:v>1.41055297606081</c:v>
                </c:pt>
                <c:pt idx="4">
                  <c:v>1.06786061764989</c:v>
                </c:pt>
                <c:pt idx="5">
                  <c:v>0.995974144894638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[1]Sheet2!$T$59:$T$64</c:f>
              <c:numCache>
                <c:formatCode>General</c:formatCode>
                <c:ptCount val="6"/>
                <c:pt idx="0">
                  <c:v>0.738660989800213</c:v>
                </c:pt>
                <c:pt idx="1">
                  <c:v>0.693536687126989</c:v>
                </c:pt>
                <c:pt idx="2">
                  <c:v>0.791518572357954</c:v>
                </c:pt>
                <c:pt idx="3">
                  <c:v>0.79260765717562</c:v>
                </c:pt>
                <c:pt idx="4">
                  <c:v>0.885844032404732</c:v>
                </c:pt>
                <c:pt idx="5">
                  <c:v>0.997994627076786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0.200833820531145</c:v>
                  </c:pt>
                  <c:pt idx="4">
                    <c:v>0.0396381656599833</c:v>
                  </c:pt>
                  <c:pt idx="5">
                    <c:v>0.0861627804729056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0.200833820531145</c:v>
                  </c:pt>
                  <c:pt idx="4">
                    <c:v>0.0396381656599833</c:v>
                  </c:pt>
                  <c:pt idx="5">
                    <c:v>0.0861627804729056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[1]Sheet2!$V$53:$V$58</c:f>
              <c:numCache>
                <c:formatCode>General</c:formatCode>
                <c:ptCount val="6"/>
                <c:pt idx="0">
                  <c:v>1.71162150779894</c:v>
                </c:pt>
                <c:pt idx="1">
                  <c:v>1.54073173991117</c:v>
                </c:pt>
                <c:pt idx="2">
                  <c:v>1.59614960733885</c:v>
                </c:pt>
                <c:pt idx="3">
                  <c:v>1.67265182884027</c:v>
                </c:pt>
                <c:pt idx="4">
                  <c:v>1.29808991307067</c:v>
                </c:pt>
                <c:pt idx="5">
                  <c:v>1.26083954987959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staining-V4.xlsx]Sheet2'!$AS$59:$AS$64</c:f>
                <c:numCache>
                  <c:formatCode>General</c:formatCode>
                  <c:ptCount val="6"/>
                  <c:pt idx="0">
                    <c:v>0.0329052375959718</c:v>
                  </c:pt>
                  <c:pt idx="1">
                    <c:v>0.0643090515611519</c:v>
                  </c:pt>
                  <c:pt idx="2">
                    <c:v>0.0351623358615561</c:v>
                  </c:pt>
                  <c:pt idx="3">
                    <c:v>0.0441782895282985</c:v>
                  </c:pt>
                  <c:pt idx="4">
                    <c:v>0.0136936264528997</c:v>
                  </c:pt>
                  <c:pt idx="5">
                    <c:v>0.0994779736405617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staining-V4.xlsx]Sheet2'!$AS$59:$AS$64</c:f>
                <c:numCache>
                  <c:formatCode>General</c:formatCode>
                  <c:ptCount val="6"/>
                  <c:pt idx="0">
                    <c:v>0.0329052375959718</c:v>
                  </c:pt>
                  <c:pt idx="1">
                    <c:v>0.0643090515611519</c:v>
                  </c:pt>
                  <c:pt idx="2">
                    <c:v>0.0351623358615561</c:v>
                  </c:pt>
                  <c:pt idx="3">
                    <c:v>0.0441782895282985</c:v>
                  </c:pt>
                  <c:pt idx="4">
                    <c:v>0.0136936264528997</c:v>
                  </c:pt>
                  <c:pt idx="5">
                    <c:v>0.0994779736405617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[1]Sheet2!$V$59:$V$64</c:f>
              <c:numCache>
                <c:formatCode>General</c:formatCode>
                <c:ptCount val="6"/>
                <c:pt idx="0">
                  <c:v>0.540929332956389</c:v>
                </c:pt>
                <c:pt idx="1">
                  <c:v>0.521150480267795</c:v>
                </c:pt>
                <c:pt idx="2">
                  <c:v>0.523013813938735</c:v>
                </c:pt>
                <c:pt idx="3">
                  <c:v>0.546315259211575</c:v>
                </c:pt>
                <c:pt idx="4">
                  <c:v>0.515813353378226</c:v>
                </c:pt>
                <c:pt idx="5">
                  <c:v>0.453624437055729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[2]Sheet2!$B$53:$B$58</c:f>
              <c:numCache>
                <c:formatCode>General</c:formatCode>
                <c:ptCount val="6"/>
                <c:pt idx="0">
                  <c:v>1.2419973701357</c:v>
                </c:pt>
                <c:pt idx="1">
                  <c:v>1.243391249168</c:v>
                </c:pt>
                <c:pt idx="2">
                  <c:v>1.27389033151966</c:v>
                </c:pt>
                <c:pt idx="3">
                  <c:v>1.2077220844915</c:v>
                </c:pt>
                <c:pt idx="4">
                  <c:v>1.21752056706372</c:v>
                </c:pt>
                <c:pt idx="5">
                  <c:v>1.26362542165539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[2]Sheet2!$B$59:$B$64</c:f>
              <c:numCache>
                <c:formatCode>General</c:formatCode>
                <c:ptCount val="6"/>
                <c:pt idx="0">
                  <c:v>0.795359951384849</c:v>
                </c:pt>
                <c:pt idx="1">
                  <c:v>0.717733161586586</c:v>
                </c:pt>
                <c:pt idx="2">
                  <c:v>0.727660257820509</c:v>
                </c:pt>
                <c:pt idx="3">
                  <c:v>0.781054351267271</c:v>
                </c:pt>
                <c:pt idx="4">
                  <c:v>0.732423171329606</c:v>
                </c:pt>
                <c:pt idx="5">
                  <c:v>0.812213533379007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0608"/>
        <c:axId val="64661184"/>
      </c:scatterChart>
      <c:valAx>
        <c:axId val="646606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1184"/>
        <c:crosses val="autoZero"/>
        <c:crossBetween val="midCat"/>
      </c:valAx>
      <c:valAx>
        <c:axId val="64661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[2]Sheet2!$C$53:$C$58</c:f>
              <c:numCache>
                <c:formatCode>General</c:formatCode>
                <c:ptCount val="6"/>
                <c:pt idx="0">
                  <c:v>0.486243415334846</c:v>
                </c:pt>
                <c:pt idx="1">
                  <c:v>0.877202926186176</c:v>
                </c:pt>
                <c:pt idx="2">
                  <c:v>0.825080117168012</c:v>
                </c:pt>
                <c:pt idx="3">
                  <c:v>0.926052686618914</c:v>
                </c:pt>
                <c:pt idx="4">
                  <c:v>0.798865126483727</c:v>
                </c:pt>
                <c:pt idx="5">
                  <c:v>0.868790868231727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[2]Sheet2!$C$59:$C$64</c:f>
              <c:numCache>
                <c:formatCode>General</c:formatCode>
                <c:ptCount val="6"/>
                <c:pt idx="0">
                  <c:v>0.78679836378531</c:v>
                </c:pt>
                <c:pt idx="1">
                  <c:v>1.33597353551116</c:v>
                </c:pt>
                <c:pt idx="2">
                  <c:v>1.39213961339716</c:v>
                </c:pt>
                <c:pt idx="3">
                  <c:v>1.39747054263748</c:v>
                </c:pt>
                <c:pt idx="4">
                  <c:v>1.21571745851893</c:v>
                </c:pt>
                <c:pt idx="5">
                  <c:v>1.15162040931939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488"/>
        <c:axId val="64664064"/>
      </c:scatterChart>
      <c:valAx>
        <c:axId val="646634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4064"/>
        <c:crosses val="autoZero"/>
        <c:crossBetween val="midCat"/>
      </c:valAx>
      <c:valAx>
        <c:axId val="64664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34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[2]Sheet2!$D$53:$D$58</c:f>
              <c:numCache>
                <c:formatCode>General</c:formatCode>
                <c:ptCount val="6"/>
                <c:pt idx="0">
                  <c:v>0.392586169011274</c:v>
                </c:pt>
                <c:pt idx="1">
                  <c:v>0.963897811617077</c:v>
                </c:pt>
                <c:pt idx="2">
                  <c:v>0.947023085009221</c:v>
                </c:pt>
                <c:pt idx="3">
                  <c:v>1.01882977513477</c:v>
                </c:pt>
                <c:pt idx="4">
                  <c:v>0.951640385624823</c:v>
                </c:pt>
                <c:pt idx="5">
                  <c:v>0.991677112685195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[2]Sheet2!$D$59:$D$64</c:f>
              <c:numCache>
                <c:formatCode>General</c:formatCode>
                <c:ptCount val="6"/>
                <c:pt idx="0">
                  <c:v>0.763635525640016</c:v>
                </c:pt>
                <c:pt idx="1">
                  <c:v>1.16194877246011</c:v>
                </c:pt>
                <c:pt idx="2">
                  <c:v>1.25040051657724</c:v>
                </c:pt>
                <c:pt idx="3">
                  <c:v>1.28774277155797</c:v>
                </c:pt>
                <c:pt idx="4">
                  <c:v>1.20141920844813</c:v>
                </c:pt>
                <c:pt idx="5">
                  <c:v>1.13554362230192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68"/>
        <c:axId val="64666944"/>
      </c:scatterChart>
      <c:valAx>
        <c:axId val="646663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944"/>
        <c:crosses val="autoZero"/>
        <c:crossBetween val="midCat"/>
      </c:valAx>
      <c:valAx>
        <c:axId val="646669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3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[2]Sheet2!$E$53:$E$58</c:f>
              <c:numCache>
                <c:formatCode>General</c:formatCode>
                <c:ptCount val="6"/>
                <c:pt idx="0">
                  <c:v>0.981967703124733</c:v>
                </c:pt>
                <c:pt idx="1">
                  <c:v>1.0019112109645</c:v>
                </c:pt>
                <c:pt idx="2">
                  <c:v>0.975925532275002</c:v>
                </c:pt>
                <c:pt idx="3">
                  <c:v>0.987136887129805</c:v>
                </c:pt>
                <c:pt idx="4">
                  <c:v>0.932809022652267</c:v>
                </c:pt>
                <c:pt idx="5">
                  <c:v>0.966577196658725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[2]Sheet2!$E$59:$E$64</c:f>
              <c:numCache>
                <c:formatCode>General</c:formatCode>
                <c:ptCount val="6"/>
                <c:pt idx="0">
                  <c:v>0.967941213528758</c:v>
                </c:pt>
                <c:pt idx="1">
                  <c:v>1.00923616432901</c:v>
                </c:pt>
                <c:pt idx="2">
                  <c:v>1.02734940610301</c:v>
                </c:pt>
                <c:pt idx="3">
                  <c:v>1.06722766806467</c:v>
                </c:pt>
                <c:pt idx="4">
                  <c:v>1.0413826205348</c:v>
                </c:pt>
                <c:pt idx="5">
                  <c:v>1.08254118053655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136"/>
        <c:axId val="109971712"/>
      </c:scatterChart>
      <c:valAx>
        <c:axId val="1099711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712"/>
        <c:crosses val="autoZero"/>
        <c:crossBetween val="midCat"/>
      </c:valAx>
      <c:valAx>
        <c:axId val="1099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1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[2]Sheet2!$F$53:$F$58</c:f>
              <c:numCache>
                <c:formatCode>General</c:formatCode>
                <c:ptCount val="6"/>
                <c:pt idx="0">
                  <c:v>0.387190293625456</c:v>
                </c:pt>
                <c:pt idx="1">
                  <c:v>1.01357138772977</c:v>
                </c:pt>
                <c:pt idx="2">
                  <c:v>1.00776698060316</c:v>
                </c:pt>
                <c:pt idx="3">
                  <c:v>1.00721887318106</c:v>
                </c:pt>
                <c:pt idx="4">
                  <c:v>0.957562541177709</c:v>
                </c:pt>
                <c:pt idx="5">
                  <c:v>1.00722985608942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[2]Sheet2!$F$59:$F$64</c:f>
              <c:numCache>
                <c:formatCode>General</c:formatCode>
                <c:ptCount val="6"/>
                <c:pt idx="0">
                  <c:v>0.981780809010659</c:v>
                </c:pt>
                <c:pt idx="1">
                  <c:v>1.11482715186837</c:v>
                </c:pt>
                <c:pt idx="2">
                  <c:v>1.10540157220046</c:v>
                </c:pt>
                <c:pt idx="3">
                  <c:v>1.16297785735131</c:v>
                </c:pt>
                <c:pt idx="4">
                  <c:v>1.14137489557707</c:v>
                </c:pt>
                <c:pt idx="5">
                  <c:v>1.17838969940851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016"/>
        <c:axId val="109974592"/>
      </c:scatterChart>
      <c:valAx>
        <c:axId val="10997401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592"/>
        <c:crosses val="autoZero"/>
        <c:crossBetween val="midCat"/>
      </c:valAx>
      <c:valAx>
        <c:axId val="10997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[2]Sheet2!$G$53:$G$58</c:f>
              <c:numCache>
                <c:formatCode>General</c:formatCode>
                <c:ptCount val="6"/>
                <c:pt idx="0">
                  <c:v>0.516932115777767</c:v>
                </c:pt>
                <c:pt idx="1">
                  <c:v>0.930517555795611</c:v>
                </c:pt>
                <c:pt idx="2">
                  <c:v>0.99614814178619</c:v>
                </c:pt>
                <c:pt idx="3">
                  <c:v>0.94730033040081</c:v>
                </c:pt>
                <c:pt idx="4">
                  <c:v>0.870052890669107</c:v>
                </c:pt>
                <c:pt idx="5">
                  <c:v>0.966591450786501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[2]Sheet2!$G$59:$G$64</c:f>
              <c:numCache>
                <c:formatCode>General</c:formatCode>
                <c:ptCount val="6"/>
                <c:pt idx="0">
                  <c:v>0.79405746698276</c:v>
                </c:pt>
                <c:pt idx="1">
                  <c:v>1.13769613183956</c:v>
                </c:pt>
                <c:pt idx="2">
                  <c:v>1.1555329473736</c:v>
                </c:pt>
                <c:pt idx="3">
                  <c:v>1.29680897155568</c:v>
                </c:pt>
                <c:pt idx="4">
                  <c:v>1.19339792386199</c:v>
                </c:pt>
                <c:pt idx="5">
                  <c:v>1.25653824637235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6896"/>
        <c:axId val="110190592"/>
      </c:scatterChart>
      <c:valAx>
        <c:axId val="109976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0592"/>
        <c:crosses val="autoZero"/>
        <c:crossBetween val="midCat"/>
      </c:valAx>
      <c:valAx>
        <c:axId val="110190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[2]Sheet2!$H$53:$H$58</c:f>
              <c:numCache>
                <c:formatCode>General</c:formatCode>
                <c:ptCount val="6"/>
                <c:pt idx="0">
                  <c:v>1.33073506750964</c:v>
                </c:pt>
                <c:pt idx="1">
                  <c:v>1.33964412385006</c:v>
                </c:pt>
                <c:pt idx="2">
                  <c:v>1.42923077584514</c:v>
                </c:pt>
                <c:pt idx="3">
                  <c:v>1.49037600626862</c:v>
                </c:pt>
                <c:pt idx="4">
                  <c:v>1.35268584628276</c:v>
                </c:pt>
                <c:pt idx="5">
                  <c:v>1.42420282098772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[2]Sheet2!$H$59:$H$64</c:f>
              <c:numCache>
                <c:formatCode>General</c:formatCode>
                <c:ptCount val="6"/>
                <c:pt idx="0">
                  <c:v>0.571350526499104</c:v>
                </c:pt>
                <c:pt idx="1">
                  <c:v>0.663696310666872</c:v>
                </c:pt>
                <c:pt idx="2">
                  <c:v>0.562749569383813</c:v>
                </c:pt>
                <c:pt idx="3">
                  <c:v>0.59028666511214</c:v>
                </c:pt>
                <c:pt idx="4">
                  <c:v>0.588910909318457</c:v>
                </c:pt>
                <c:pt idx="5">
                  <c:v>0.6297806623855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3472"/>
      </c:scatterChart>
      <c:valAx>
        <c:axId val="110192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3472"/>
        <c:crosses val="autoZero"/>
        <c:crossBetween val="midCat"/>
      </c:valAx>
      <c:valAx>
        <c:axId val="11019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2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[2]Sheet2!$I$53:$I$58</c:f>
              <c:numCache>
                <c:formatCode>General</c:formatCode>
                <c:ptCount val="6"/>
                <c:pt idx="0">
                  <c:v>0.395656301190511</c:v>
                </c:pt>
                <c:pt idx="1">
                  <c:v>1.00209379732668</c:v>
                </c:pt>
                <c:pt idx="2">
                  <c:v>1.65330762127477</c:v>
                </c:pt>
                <c:pt idx="3">
                  <c:v>1.97910210226957</c:v>
                </c:pt>
                <c:pt idx="4">
                  <c:v>1.86157757560748</c:v>
                </c:pt>
                <c:pt idx="5">
                  <c:v>1.94933837529969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[2]Sheet2!$I$59:$I$64</c:f>
              <c:numCache>
                <c:formatCode>General</c:formatCode>
                <c:ptCount val="6"/>
                <c:pt idx="0">
                  <c:v>0.396575109113635</c:v>
                </c:pt>
                <c:pt idx="1">
                  <c:v>0.484737792859307</c:v>
                </c:pt>
                <c:pt idx="2">
                  <c:v>0.612179879169613</c:v>
                </c:pt>
                <c:pt idx="3">
                  <c:v>0.586996456886829</c:v>
                </c:pt>
                <c:pt idx="4">
                  <c:v>0.522814841881038</c:v>
                </c:pt>
                <c:pt idx="5">
                  <c:v>0.549404902035851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5776"/>
        <c:axId val="110196352"/>
      </c:scatterChart>
      <c:valAx>
        <c:axId val="1101957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6352"/>
        <c:crosses val="autoZero"/>
        <c:crossBetween val="midCat"/>
      </c:valAx>
      <c:valAx>
        <c:axId val="110196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5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staining-V4.xlsx]Sheet2'!$AA$53:$AA$58</c:f>
                <c:numCache>
                  <c:formatCode>General</c:formatCode>
                  <c:ptCount val="6"/>
                  <c:pt idx="0">
                    <c:v>0.158431820567189</c:v>
                  </c:pt>
                  <c:pt idx="1">
                    <c:v>0.0589398140896664</c:v>
                  </c:pt>
                  <c:pt idx="2">
                    <c:v>0.183848091874628</c:v>
                  </c:pt>
                  <c:pt idx="3">
                    <c:v>0.143581412275068</c:v>
                  </c:pt>
                  <c:pt idx="4">
                    <c:v>0.0787751727200508</c:v>
                  </c:pt>
                  <c:pt idx="5">
                    <c:v>0.133057783972072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[1]Sheet2!$D$53:$D$58</c:f>
              <c:numCache>
                <c:formatCode>General</c:formatCode>
                <c:ptCount val="6"/>
                <c:pt idx="0">
                  <c:v>0.469133551716199</c:v>
                </c:pt>
                <c:pt idx="1">
                  <c:v>1.21651295410752</c:v>
                </c:pt>
                <c:pt idx="2">
                  <c:v>1.34362271821275</c:v>
                </c:pt>
                <c:pt idx="3">
                  <c:v>1.34459260573225</c:v>
                </c:pt>
                <c:pt idx="4">
                  <c:v>1.251681744854</c:v>
                </c:pt>
                <c:pt idx="5">
                  <c:v>1.30958571704019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[1]Sheet2!$D$59:$D$64</c:f>
              <c:numCache>
                <c:formatCode>General</c:formatCode>
                <c:ptCount val="6"/>
                <c:pt idx="0">
                  <c:v>0.483406246146483</c:v>
                </c:pt>
                <c:pt idx="1">
                  <c:v>0.971419311212139</c:v>
                </c:pt>
                <c:pt idx="2">
                  <c:v>1.09606959158203</c:v>
                </c:pt>
                <c:pt idx="3">
                  <c:v>0.89144907911746</c:v>
                </c:pt>
                <c:pt idx="4">
                  <c:v>0.822828276727761</c:v>
                </c:pt>
                <c:pt idx="5">
                  <c:v>0.888256720710826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312"/>
        <c:axId val="113501888"/>
      </c:scatterChart>
      <c:valAx>
        <c:axId val="11350131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888"/>
        <c:crosses val="autoZero"/>
        <c:crossBetween val="midCat"/>
      </c:valAx>
      <c:valAx>
        <c:axId val="1135018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3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[2]Sheet2!$J$53:$J$59</c:f>
              <c:numCache>
                <c:formatCode>General</c:formatCode>
                <c:ptCount val="7"/>
                <c:pt idx="0">
                  <c:v>0.695451055206401</c:v>
                </c:pt>
                <c:pt idx="1">
                  <c:v>1.21325803002433</c:v>
                </c:pt>
                <c:pt idx="2">
                  <c:v>1.53393666825597</c:v>
                </c:pt>
                <c:pt idx="3">
                  <c:v>1.86287132155285</c:v>
                </c:pt>
                <c:pt idx="4">
                  <c:v>1.66124359537758</c:v>
                </c:pt>
                <c:pt idx="5">
                  <c:v>1.87863513514248</c:v>
                </c:pt>
                <c:pt idx="6">
                  <c:v>0.374634837116214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[2]Sheet2!$J$59:$J$64</c:f>
              <c:numCache>
                <c:formatCode>General</c:formatCode>
                <c:ptCount val="6"/>
                <c:pt idx="0">
                  <c:v>0.374634837116214</c:v>
                </c:pt>
                <c:pt idx="1">
                  <c:v>0.498271152131353</c:v>
                </c:pt>
                <c:pt idx="2">
                  <c:v>0.636824313328217</c:v>
                </c:pt>
                <c:pt idx="3">
                  <c:v>0.591205692970519</c:v>
                </c:pt>
                <c:pt idx="4">
                  <c:v>0.493155981598263</c:v>
                </c:pt>
                <c:pt idx="5">
                  <c:v>0.579265739299608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6160"/>
        <c:axId val="112476736"/>
      </c:scatterChart>
      <c:valAx>
        <c:axId val="11247616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736"/>
        <c:crosses val="autoZero"/>
        <c:crossBetween val="midCat"/>
      </c:valAx>
      <c:valAx>
        <c:axId val="1124767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[2]Sheet2!$K$53:$K$58</c:f>
              <c:numCache>
                <c:formatCode>General</c:formatCode>
                <c:ptCount val="6"/>
                <c:pt idx="0">
                  <c:v>1.13603331284448</c:v>
                </c:pt>
                <c:pt idx="1">
                  <c:v>1.12805849031038</c:v>
                </c:pt>
                <c:pt idx="2">
                  <c:v>1.07447383362915</c:v>
                </c:pt>
                <c:pt idx="3">
                  <c:v>1.05528497129756</c:v>
                </c:pt>
                <c:pt idx="4">
                  <c:v>0.95015429912413</c:v>
                </c:pt>
                <c:pt idx="5">
                  <c:v>1.01212643663296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[2]Sheet2!$K$59:$K$64</c:f>
              <c:numCache>
                <c:formatCode>General</c:formatCode>
                <c:ptCount val="6"/>
                <c:pt idx="0">
                  <c:v>0.951075135604779</c:v>
                </c:pt>
                <c:pt idx="1">
                  <c:v>0.849732931030977</c:v>
                </c:pt>
                <c:pt idx="2">
                  <c:v>0.833464623787761</c:v>
                </c:pt>
                <c:pt idx="3">
                  <c:v>0.974305290701133</c:v>
                </c:pt>
                <c:pt idx="4">
                  <c:v>0.93468156902284</c:v>
                </c:pt>
                <c:pt idx="5">
                  <c:v>1.12705602736553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040"/>
        <c:axId val="112479616"/>
      </c:scatterChart>
      <c:valAx>
        <c:axId val="11247904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616"/>
        <c:crosses val="autoZero"/>
        <c:crossBetween val="midCat"/>
      </c:valAx>
      <c:valAx>
        <c:axId val="1124796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[2]Sheet2!$L$53:$L$58</c:f>
              <c:numCache>
                <c:formatCode>General</c:formatCode>
                <c:ptCount val="6"/>
                <c:pt idx="0">
                  <c:v>0.644957461770327</c:v>
                </c:pt>
                <c:pt idx="1">
                  <c:v>1.03108899162482</c:v>
                </c:pt>
                <c:pt idx="2">
                  <c:v>0.967346931623423</c:v>
                </c:pt>
                <c:pt idx="3">
                  <c:v>0.938749998366617</c:v>
                </c:pt>
                <c:pt idx="4">
                  <c:v>0.857912043215221</c:v>
                </c:pt>
                <c:pt idx="5">
                  <c:v>0.889135001781096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[2]Sheet2!$L$59:$L$64</c:f>
              <c:numCache>
                <c:formatCode>General</c:formatCode>
                <c:ptCount val="6"/>
                <c:pt idx="0">
                  <c:v>1.01280703432801</c:v>
                </c:pt>
                <c:pt idx="1">
                  <c:v>1.15042760238959</c:v>
                </c:pt>
                <c:pt idx="2">
                  <c:v>1.15240493276189</c:v>
                </c:pt>
                <c:pt idx="3">
                  <c:v>1.09930283994081</c:v>
                </c:pt>
                <c:pt idx="4">
                  <c:v>1.05239208972831</c:v>
                </c:pt>
                <c:pt idx="5">
                  <c:v>1.25248540426064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1920"/>
        <c:axId val="112482496"/>
      </c:scatterChart>
      <c:valAx>
        <c:axId val="1124819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2496"/>
        <c:crosses val="autoZero"/>
        <c:crossBetween val="midCat"/>
      </c:valAx>
      <c:valAx>
        <c:axId val="1124824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19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[2]Sheet2!$M$53:$M$58</c:f>
              <c:numCache>
                <c:formatCode>General</c:formatCode>
                <c:ptCount val="6"/>
                <c:pt idx="0">
                  <c:v>1.92597413139626</c:v>
                </c:pt>
                <c:pt idx="1">
                  <c:v>1.90368445354007</c:v>
                </c:pt>
                <c:pt idx="2">
                  <c:v>1.87187414200652</c:v>
                </c:pt>
                <c:pt idx="3">
                  <c:v>1.58315529149073</c:v>
                </c:pt>
                <c:pt idx="4">
                  <c:v>1.54285492823657</c:v>
                </c:pt>
                <c:pt idx="5">
                  <c:v>1.21493605780252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[2]Sheet2!$M$59:$M$64</c:f>
              <c:numCache>
                <c:formatCode>General</c:formatCode>
                <c:ptCount val="6"/>
                <c:pt idx="0">
                  <c:v>0.236274181945855</c:v>
                </c:pt>
                <c:pt idx="1">
                  <c:v>0.292982008297864</c:v>
                </c:pt>
                <c:pt idx="2">
                  <c:v>0.290550126159962</c:v>
                </c:pt>
                <c:pt idx="3">
                  <c:v>0.307164894780091</c:v>
                </c:pt>
                <c:pt idx="4">
                  <c:v>0.369893152919989</c:v>
                </c:pt>
                <c:pt idx="5">
                  <c:v>0.408646095324427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976"/>
        <c:axId val="112231552"/>
      </c:scatterChart>
      <c:valAx>
        <c:axId val="1122309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1552"/>
        <c:crosses val="autoZero"/>
        <c:crossBetween val="midCat"/>
      </c:valAx>
      <c:valAx>
        <c:axId val="1122315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09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[2]Sheet2!$N$53:$N$58</c:f>
              <c:numCache>
                <c:formatCode>General</c:formatCode>
                <c:ptCount val="6"/>
                <c:pt idx="0">
                  <c:v>0.861333233004183</c:v>
                </c:pt>
                <c:pt idx="1">
                  <c:v>1.27775624018917</c:v>
                </c:pt>
                <c:pt idx="2">
                  <c:v>1.49465753469394</c:v>
                </c:pt>
                <c:pt idx="3">
                  <c:v>1.43547231674753</c:v>
                </c:pt>
                <c:pt idx="4">
                  <c:v>1.4938356664306</c:v>
                </c:pt>
                <c:pt idx="5">
                  <c:v>1.64095529287787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[2]Sheet2!$N$59:$N$64</c:f>
              <c:numCache>
                <c:formatCode>General</c:formatCode>
                <c:ptCount val="6"/>
                <c:pt idx="0">
                  <c:v>0.448811137173921</c:v>
                </c:pt>
                <c:pt idx="1">
                  <c:v>0.764278998492523</c:v>
                </c:pt>
                <c:pt idx="2">
                  <c:v>0.86047866672998</c:v>
                </c:pt>
                <c:pt idx="3">
                  <c:v>0.548105643319029</c:v>
                </c:pt>
                <c:pt idx="4">
                  <c:v>0.561228895141146</c:v>
                </c:pt>
                <c:pt idx="5">
                  <c:v>0.576018276339689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3856"/>
        <c:axId val="112234432"/>
      </c:scatterChart>
      <c:valAx>
        <c:axId val="1122338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4432"/>
        <c:crosses val="autoZero"/>
        <c:crossBetween val="midCat"/>
      </c:valAx>
      <c:valAx>
        <c:axId val="1122344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38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[2]Sheet2!$O$53:$O$58</c:f>
              <c:numCache>
                <c:formatCode>General</c:formatCode>
                <c:ptCount val="6"/>
                <c:pt idx="0">
                  <c:v>0.458271910955072</c:v>
                </c:pt>
                <c:pt idx="1">
                  <c:v>0.567550329473042</c:v>
                </c:pt>
                <c:pt idx="2">
                  <c:v>0.737203753310186</c:v>
                </c:pt>
                <c:pt idx="3">
                  <c:v>0.637630896377921</c:v>
                </c:pt>
                <c:pt idx="4">
                  <c:v>0.550480512920904</c:v>
                </c:pt>
                <c:pt idx="5">
                  <c:v>0.527821009770336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[2]Sheet2!$O$59:$O$64</c:f>
              <c:numCache>
                <c:formatCode>General</c:formatCode>
                <c:ptCount val="6"/>
                <c:pt idx="0">
                  <c:v>1.38629632929143</c:v>
                </c:pt>
                <c:pt idx="1">
                  <c:v>1.34323644230576</c:v>
                </c:pt>
                <c:pt idx="2">
                  <c:v>1.36904170770653</c:v>
                </c:pt>
                <c:pt idx="3">
                  <c:v>1.50759559676477</c:v>
                </c:pt>
                <c:pt idx="4">
                  <c:v>1.51514832930381</c:v>
                </c:pt>
                <c:pt idx="5">
                  <c:v>1.4984416819825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736"/>
        <c:axId val="112237312"/>
      </c:scatterChart>
      <c:valAx>
        <c:axId val="1122367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7312"/>
        <c:crosses val="autoZero"/>
        <c:crossBetween val="midCat"/>
      </c:valAx>
      <c:valAx>
        <c:axId val="1122373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67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[2]Sheet2!$P$53:$P$58</c:f>
              <c:numCache>
                <c:formatCode>General</c:formatCode>
                <c:ptCount val="6"/>
                <c:pt idx="0">
                  <c:v>0.488169403298487</c:v>
                </c:pt>
                <c:pt idx="1">
                  <c:v>0.932585316095904</c:v>
                </c:pt>
                <c:pt idx="2">
                  <c:v>0.935002356287394</c:v>
                </c:pt>
                <c:pt idx="3">
                  <c:v>0.922235488952578</c:v>
                </c:pt>
                <c:pt idx="4">
                  <c:v>0.850056065924776</c:v>
                </c:pt>
                <c:pt idx="5">
                  <c:v>0.801442905378087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[2]Sheet2!$P$59:$P$64</c:f>
              <c:numCache>
                <c:formatCode>General</c:formatCode>
                <c:ptCount val="6"/>
                <c:pt idx="0">
                  <c:v>0.809653949590925</c:v>
                </c:pt>
                <c:pt idx="1">
                  <c:v>1.21420297883456</c:v>
                </c:pt>
                <c:pt idx="2">
                  <c:v>1.23470243428006</c:v>
                </c:pt>
                <c:pt idx="3">
                  <c:v>1.3395763931875</c:v>
                </c:pt>
                <c:pt idx="4">
                  <c:v>1.25469254215186</c:v>
                </c:pt>
                <c:pt idx="5">
                  <c:v>1.29153924944151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[2]Sheet2!$Q$53:$Q$58</c:f>
              <c:numCache>
                <c:formatCode>General</c:formatCode>
                <c:ptCount val="6"/>
                <c:pt idx="0">
                  <c:v>1.43638185689835</c:v>
                </c:pt>
                <c:pt idx="1">
                  <c:v>1.40080729125723</c:v>
                </c:pt>
                <c:pt idx="2">
                  <c:v>1.3059042627354</c:v>
                </c:pt>
                <c:pt idx="3">
                  <c:v>1.31558975133856</c:v>
                </c:pt>
                <c:pt idx="4">
                  <c:v>1.19978639296429</c:v>
                </c:pt>
                <c:pt idx="5">
                  <c:v>1.30185536653797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[2]Sheet2!$Q$59:$Q$64</c:f>
              <c:numCache>
                <c:formatCode>General</c:formatCode>
                <c:ptCount val="6"/>
                <c:pt idx="0">
                  <c:v>0.633956117509483</c:v>
                </c:pt>
                <c:pt idx="1">
                  <c:v>0.606336409189319</c:v>
                </c:pt>
                <c:pt idx="2">
                  <c:v>0.649266852336427</c:v>
                </c:pt>
                <c:pt idx="3">
                  <c:v>0.696247534845596</c:v>
                </c:pt>
                <c:pt idx="4">
                  <c:v>0.635791079281843</c:v>
                </c:pt>
                <c:pt idx="5">
                  <c:v>0.849779971687834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808"/>
        <c:axId val="112440384"/>
      </c:scatterChart>
      <c:valAx>
        <c:axId val="11243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40384"/>
        <c:crosses val="autoZero"/>
        <c:crossBetween val="midCat"/>
      </c:valAx>
      <c:valAx>
        <c:axId val="11244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[2]Sheet2!$R$53:$R$58</c:f>
              <c:numCache>
                <c:formatCode>General</c:formatCode>
                <c:ptCount val="6"/>
                <c:pt idx="0">
                  <c:v>1.30504803757625</c:v>
                </c:pt>
                <c:pt idx="1">
                  <c:v>1.26430657630053</c:v>
                </c:pt>
                <c:pt idx="2">
                  <c:v>1.24621137215066</c:v>
                </c:pt>
                <c:pt idx="3">
                  <c:v>1.2954592864627</c:v>
                </c:pt>
                <c:pt idx="4">
                  <c:v>1.18303038844202</c:v>
                </c:pt>
                <c:pt idx="5">
                  <c:v>1.21386172838853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[2]Sheet2!$R$59:$R$64</c:f>
              <c:numCache>
                <c:formatCode>General</c:formatCode>
                <c:ptCount val="6"/>
                <c:pt idx="0">
                  <c:v>0.71725361541493</c:v>
                </c:pt>
                <c:pt idx="1">
                  <c:v>0.755743409814092</c:v>
                </c:pt>
                <c:pt idx="2">
                  <c:v>0.725353260296451</c:v>
                </c:pt>
                <c:pt idx="3">
                  <c:v>0.763773741130635</c:v>
                </c:pt>
                <c:pt idx="4">
                  <c:v>0.748814846191174</c:v>
                </c:pt>
                <c:pt idx="5">
                  <c:v>0.771711291403381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[2]Sheet2!$S$53:$S$58</c:f>
              <c:numCache>
                <c:formatCode>General</c:formatCode>
                <c:ptCount val="6"/>
                <c:pt idx="0">
                  <c:v>0.115661367704882</c:v>
                </c:pt>
                <c:pt idx="1">
                  <c:v>0.726199768974836</c:v>
                </c:pt>
                <c:pt idx="2">
                  <c:v>0.325312952057636</c:v>
                </c:pt>
                <c:pt idx="3">
                  <c:v>0.287228305209016</c:v>
                </c:pt>
                <c:pt idx="4">
                  <c:v>0.226960825910127</c:v>
                </c:pt>
                <c:pt idx="5">
                  <c:v>0.223335985071801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[2]Sheet2!$S$59:$S$64</c:f>
              <c:numCache>
                <c:formatCode>General</c:formatCode>
                <c:ptCount val="6"/>
                <c:pt idx="0">
                  <c:v>0.45171188446228</c:v>
                </c:pt>
                <c:pt idx="1">
                  <c:v>4.59666218565282</c:v>
                </c:pt>
                <c:pt idx="2">
                  <c:v>2.69896622440595</c:v>
                </c:pt>
                <c:pt idx="3">
                  <c:v>0.858241606109731</c:v>
                </c:pt>
                <c:pt idx="4">
                  <c:v>0.729236480624861</c:v>
                </c:pt>
                <c:pt idx="5">
                  <c:v>0.811355266757565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staining-V4.xlsx]Sheet2'!$AB$53:$AB$58</c:f>
                <c:numCache>
                  <c:formatCode>General</c:formatCode>
                  <c:ptCount val="6"/>
                  <c:pt idx="0">
                    <c:v>0.0586789046826319</c:v>
                  </c:pt>
                  <c:pt idx="1">
                    <c:v>0.0716887391208503</c:v>
                  </c:pt>
                  <c:pt idx="2">
                    <c:v>0.0642127738696734</c:v>
                  </c:pt>
                  <c:pt idx="3">
                    <c:v>0.0620670424713998</c:v>
                  </c:pt>
                  <c:pt idx="4">
                    <c:v>0.0341289736074538</c:v>
                  </c:pt>
                  <c:pt idx="5">
                    <c:v>0.0176915646360792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staining-V4.xlsx]Sheet2'!$AB$53:$AB$58</c:f>
                <c:numCache>
                  <c:formatCode>General</c:formatCode>
                  <c:ptCount val="6"/>
                  <c:pt idx="0">
                    <c:v>0.0586789046826319</c:v>
                  </c:pt>
                  <c:pt idx="1">
                    <c:v>0.0716887391208503</c:v>
                  </c:pt>
                  <c:pt idx="2">
                    <c:v>0.0642127738696734</c:v>
                  </c:pt>
                  <c:pt idx="3">
                    <c:v>0.0620670424713998</c:v>
                  </c:pt>
                  <c:pt idx="4">
                    <c:v>0.0341289736074538</c:v>
                  </c:pt>
                  <c:pt idx="5">
                    <c:v>0.0176915646360792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[1]Sheet2!$E$53:$E$58</c:f>
              <c:numCache>
                <c:formatCode>General</c:formatCode>
                <c:ptCount val="6"/>
                <c:pt idx="0">
                  <c:v>0.668643246962012</c:v>
                </c:pt>
                <c:pt idx="1">
                  <c:v>0.869453532542725</c:v>
                </c:pt>
                <c:pt idx="2">
                  <c:v>0.931750709078366</c:v>
                </c:pt>
                <c:pt idx="3">
                  <c:v>1.03861537431363</c:v>
                </c:pt>
                <c:pt idx="4">
                  <c:v>0.932798588494633</c:v>
                </c:pt>
                <c:pt idx="5">
                  <c:v>1.00900276246853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staining-V4.xlsx]Sheet2'!$AB$59:$AB$64</c:f>
                <c:numCache>
                  <c:formatCode>General</c:formatCode>
                  <c:ptCount val="6"/>
                  <c:pt idx="0">
                    <c:v>0.0414720735967853</c:v>
                  </c:pt>
                  <c:pt idx="1">
                    <c:v>0.0776179799918543</c:v>
                  </c:pt>
                  <c:pt idx="2">
                    <c:v>0.0567475975843144</c:v>
                  </c:pt>
                  <c:pt idx="3">
                    <c:v>0.062454984152899</c:v>
                  </c:pt>
                  <c:pt idx="4">
                    <c:v>0.0569254771874822</c:v>
                  </c:pt>
                  <c:pt idx="5">
                    <c:v>0.0845874066913089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staining-V4.xlsx]Sheet2'!$AB$59:$AB$64</c:f>
                <c:numCache>
                  <c:formatCode>General</c:formatCode>
                  <c:ptCount val="6"/>
                  <c:pt idx="0">
                    <c:v>0.0414720735967853</c:v>
                  </c:pt>
                  <c:pt idx="1">
                    <c:v>0.0776179799918543</c:v>
                  </c:pt>
                  <c:pt idx="2">
                    <c:v>0.0567475975843144</c:v>
                  </c:pt>
                  <c:pt idx="3">
                    <c:v>0.062454984152899</c:v>
                  </c:pt>
                  <c:pt idx="4">
                    <c:v>0.0569254771874822</c:v>
                  </c:pt>
                  <c:pt idx="5">
                    <c:v>0.0845874066913089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[1]Sheet2!$E$59:$E$64</c:f>
              <c:numCache>
                <c:formatCode>General</c:formatCode>
                <c:ptCount val="6"/>
                <c:pt idx="0">
                  <c:v>1.02752600707978</c:v>
                </c:pt>
                <c:pt idx="1">
                  <c:v>1.10863220559273</c:v>
                </c:pt>
                <c:pt idx="2">
                  <c:v>1.14851029602044</c:v>
                </c:pt>
                <c:pt idx="3">
                  <c:v>1.14161397439234</c:v>
                </c:pt>
                <c:pt idx="4">
                  <c:v>1.03479001131983</c:v>
                </c:pt>
                <c:pt idx="5">
                  <c:v>1.08905925968458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4192"/>
        <c:axId val="113504768"/>
      </c:scatterChart>
      <c:valAx>
        <c:axId val="11350419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768"/>
        <c:crosses val="autoZero"/>
        <c:crossBetween val="midCat"/>
      </c:valAx>
      <c:valAx>
        <c:axId val="1135047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19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minus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[2]Sheet2!$T$53:$T$58</c:f>
              <c:numCache>
                <c:formatCode>General</c:formatCode>
                <c:ptCount val="6"/>
                <c:pt idx="0">
                  <c:v>1.07022371271804</c:v>
                </c:pt>
                <c:pt idx="1">
                  <c:v>1.13069446590405</c:v>
                </c:pt>
                <c:pt idx="2">
                  <c:v>1.16597847720041</c:v>
                </c:pt>
                <c:pt idx="3">
                  <c:v>1.10379816631918</c:v>
                </c:pt>
                <c:pt idx="4">
                  <c:v>0.987245078269021</c:v>
                </c:pt>
                <c:pt idx="5">
                  <c:v>0.976264997478481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[2]Sheet2!$T$59:$T$64</c:f>
              <c:numCache>
                <c:formatCode>General</c:formatCode>
                <c:ptCount val="6"/>
                <c:pt idx="0">
                  <c:v>0.935648155682006</c:v>
                </c:pt>
                <c:pt idx="1">
                  <c:v>0.926703719936346</c:v>
                </c:pt>
                <c:pt idx="2">
                  <c:v>0.914529169264011</c:v>
                </c:pt>
                <c:pt idx="3">
                  <c:v>1.01061524362208</c:v>
                </c:pt>
                <c:pt idx="4">
                  <c:v>0.874530756838135</c:v>
                </c:pt>
                <c:pt idx="5">
                  <c:v>0.905326094674336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[2]Sheet2!$U$53:$U$58</c:f>
              <c:numCache>
                <c:formatCode>General</c:formatCode>
                <c:ptCount val="6"/>
                <c:pt idx="0">
                  <c:v>0.489323519783523</c:v>
                </c:pt>
                <c:pt idx="1">
                  <c:v>0.613855359869367</c:v>
                </c:pt>
                <c:pt idx="2">
                  <c:v>0.439615459970382</c:v>
                </c:pt>
                <c:pt idx="3">
                  <c:v>0.423534816094933</c:v>
                </c:pt>
                <c:pt idx="4">
                  <c:v>0.357248137036123</c:v>
                </c:pt>
                <c:pt idx="5">
                  <c:v>0.270617829482132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[2]Sheet2!$U$59:$U$64</c:f>
              <c:numCache>
                <c:formatCode>General</c:formatCode>
                <c:ptCount val="6"/>
                <c:pt idx="0">
                  <c:v>1.32801420594992</c:v>
                </c:pt>
                <c:pt idx="1">
                  <c:v>3.3268436048124</c:v>
                </c:pt>
                <c:pt idx="2">
                  <c:v>1.88292572898923</c:v>
                </c:pt>
                <c:pt idx="3">
                  <c:v>1.08712330548699</c:v>
                </c:pt>
                <c:pt idx="4">
                  <c:v>0.944360205433024</c:v>
                </c:pt>
                <c:pt idx="5">
                  <c:v>0.886176299097141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[2]Sheet2!$V$53:$V$58</c:f>
              <c:numCache>
                <c:formatCode>General</c:formatCode>
                <c:ptCount val="6"/>
                <c:pt idx="0">
                  <c:v>2.06831167778509</c:v>
                </c:pt>
                <c:pt idx="1">
                  <c:v>1.85636048595462</c:v>
                </c:pt>
                <c:pt idx="2">
                  <c:v>1.68003695765507</c:v>
                </c:pt>
                <c:pt idx="3">
                  <c:v>1.54238078862942</c:v>
                </c:pt>
                <c:pt idx="4">
                  <c:v>1.48522230272008</c:v>
                </c:pt>
                <c:pt idx="5">
                  <c:v>1.13396076564559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[2]Sheet2!$V$59:$V$64</c:f>
              <c:numCache>
                <c:formatCode>General</c:formatCode>
                <c:ptCount val="6"/>
                <c:pt idx="0">
                  <c:v>0.379461001502123</c:v>
                </c:pt>
                <c:pt idx="1">
                  <c:v>0.370506905718586</c:v>
                </c:pt>
                <c:pt idx="2">
                  <c:v>0.35188908939095</c:v>
                </c:pt>
                <c:pt idx="3">
                  <c:v>0.352909923927484</c:v>
                </c:pt>
                <c:pt idx="4">
                  <c:v>0.333579132291051</c:v>
                </c:pt>
                <c:pt idx="5">
                  <c:v>0.361102187550104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staining-V4.xlsx]Sheet2'!$AC$53:$AC$58</c:f>
                <c:numCache>
                  <c:formatCode>General</c:formatCode>
                  <c:ptCount val="6"/>
                  <c:pt idx="0">
                    <c:v>0.0515883159249587</c:v>
                  </c:pt>
                  <c:pt idx="1">
                    <c:v>0.0668560403919427</c:v>
                  </c:pt>
                  <c:pt idx="2">
                    <c:v>0.0546806371405954</c:v>
                  </c:pt>
                  <c:pt idx="3">
                    <c:v>0.046658868903758</c:v>
                  </c:pt>
                  <c:pt idx="4">
                    <c:v>0.104904648729028</c:v>
                  </c:pt>
                  <c:pt idx="5">
                    <c:v>0.088711832744178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staining-V4.xlsx]Sheet2'!$AC$53:$AC$58</c:f>
                <c:numCache>
                  <c:formatCode>General</c:formatCode>
                  <c:ptCount val="6"/>
                  <c:pt idx="0">
                    <c:v>0.0515883159249587</c:v>
                  </c:pt>
                  <c:pt idx="1">
                    <c:v>0.0668560403919427</c:v>
                  </c:pt>
                  <c:pt idx="2">
                    <c:v>0.0546806371405954</c:v>
                  </c:pt>
                  <c:pt idx="3">
                    <c:v>0.046658868903758</c:v>
                  </c:pt>
                  <c:pt idx="4">
                    <c:v>0.104904648729028</c:v>
                  </c:pt>
                  <c:pt idx="5">
                    <c:v>0.088711832744178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[1]Sheet2!$F$53:$F$58</c:f>
              <c:numCache>
                <c:formatCode>General</c:formatCode>
                <c:ptCount val="6"/>
                <c:pt idx="0">
                  <c:v>0.28196733540133</c:v>
                </c:pt>
                <c:pt idx="1">
                  <c:v>0.978418752501117</c:v>
                </c:pt>
                <c:pt idx="2">
                  <c:v>0.998965539057663</c:v>
                </c:pt>
                <c:pt idx="3">
                  <c:v>1.01758957019891</c:v>
                </c:pt>
                <c:pt idx="4">
                  <c:v>1.06702110195576</c:v>
                </c:pt>
                <c:pt idx="5">
                  <c:v>1.09457958773525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staining-V4.xlsx]Sheet2'!$AC$59:$AC$64</c:f>
                <c:numCache>
                  <c:formatCode>General</c:formatCode>
                  <c:ptCount val="6"/>
                  <c:pt idx="0">
                    <c:v>0.0960523129188726</c:v>
                  </c:pt>
                  <c:pt idx="1">
                    <c:v>0.171607552555202</c:v>
                  </c:pt>
                  <c:pt idx="2">
                    <c:v>0.0701132567538802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staining-V4.xlsx]Sheet2'!$AC$59:$AC$64</c:f>
                <c:numCache>
                  <c:formatCode>General</c:formatCode>
                  <c:ptCount val="6"/>
                  <c:pt idx="0">
                    <c:v>0.0960523129188726</c:v>
                  </c:pt>
                  <c:pt idx="1">
                    <c:v>0.171607552555202</c:v>
                  </c:pt>
                  <c:pt idx="2">
                    <c:v>0.0701132567538802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[1]Sheet2!$F$59:$F$64</c:f>
              <c:numCache>
                <c:formatCode>General</c:formatCode>
                <c:ptCount val="6"/>
                <c:pt idx="0">
                  <c:v>0.382954529992506</c:v>
                </c:pt>
                <c:pt idx="1">
                  <c:v>1.03750772625716</c:v>
                </c:pt>
                <c:pt idx="2">
                  <c:v>1.31131088657034</c:v>
                </c:pt>
                <c:pt idx="3">
                  <c:v>1.20361542738192</c:v>
                </c:pt>
                <c:pt idx="4">
                  <c:v>1.33086736119494</c:v>
                </c:pt>
                <c:pt idx="5">
                  <c:v>1.30275454486905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072"/>
        <c:axId val="113507648"/>
      </c:scatterChart>
      <c:valAx>
        <c:axId val="11350707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648"/>
        <c:crosses val="autoZero"/>
        <c:crossBetween val="midCat"/>
      </c:valAx>
      <c:valAx>
        <c:axId val="11350764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0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staining-V4.xlsx]Sheet2'!$AD$53:$AD$58</c:f>
                <c:numCache>
                  <c:formatCode>General</c:formatCode>
                  <c:ptCount val="6"/>
                  <c:pt idx="0">
                    <c:v>0.0998868338893794</c:v>
                  </c:pt>
                  <c:pt idx="1">
                    <c:v>0.0425169520737677</c:v>
                  </c:pt>
                  <c:pt idx="2">
                    <c:v>0.0488423429140728</c:v>
                  </c:pt>
                  <c:pt idx="3">
                    <c:v>0.0307498716001165</c:v>
                  </c:pt>
                  <c:pt idx="4">
                    <c:v>0.0438006051267015</c:v>
                  </c:pt>
                  <c:pt idx="5">
                    <c:v>0.0215956417058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staining-V4.xlsx]Sheet2'!$AD$53:$AD$58</c:f>
                <c:numCache>
                  <c:formatCode>General</c:formatCode>
                  <c:ptCount val="6"/>
                  <c:pt idx="0">
                    <c:v>0.0998868338893794</c:v>
                  </c:pt>
                  <c:pt idx="1">
                    <c:v>0.0425169520737677</c:v>
                  </c:pt>
                  <c:pt idx="2">
                    <c:v>0.0488423429140728</c:v>
                  </c:pt>
                  <c:pt idx="3">
                    <c:v>0.0307498716001165</c:v>
                  </c:pt>
                  <c:pt idx="4">
                    <c:v>0.0438006051267015</c:v>
                  </c:pt>
                  <c:pt idx="5">
                    <c:v>0.0215956417058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[1]Sheet2!$G$53:$G$58</c:f>
              <c:numCache>
                <c:formatCode>General</c:formatCode>
                <c:ptCount val="6"/>
                <c:pt idx="0">
                  <c:v>0.507434940424384</c:v>
                </c:pt>
                <c:pt idx="1">
                  <c:v>1.11590361194626</c:v>
                </c:pt>
                <c:pt idx="2">
                  <c:v>1.05080492276015</c:v>
                </c:pt>
                <c:pt idx="3">
                  <c:v>1.02921946902343</c:v>
                </c:pt>
                <c:pt idx="4">
                  <c:v>0.958697612469872</c:v>
                </c:pt>
                <c:pt idx="5">
                  <c:v>1.07364860240646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0.0650095985881453</c:v>
                  </c:pt>
                  <c:pt idx="3">
                    <c:v>0.091124975173653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0.0650095985881453</c:v>
                  </c:pt>
                  <c:pt idx="3">
                    <c:v>0.091124975173653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[1]Sheet2!$G$59:$G$64</c:f>
              <c:numCache>
                <c:formatCode>General</c:formatCode>
                <c:ptCount val="6"/>
                <c:pt idx="0">
                  <c:v>0.51349608954488</c:v>
                </c:pt>
                <c:pt idx="1">
                  <c:v>0.959732285849931</c:v>
                </c:pt>
                <c:pt idx="2">
                  <c:v>1.2246567923113</c:v>
                </c:pt>
                <c:pt idx="3">
                  <c:v>1.15474285568136</c:v>
                </c:pt>
                <c:pt idx="4">
                  <c:v>1.12593161241396</c:v>
                </c:pt>
                <c:pt idx="5">
                  <c:v>1.32530980753539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064"/>
        <c:axId val="113936640"/>
      </c:scatterChart>
      <c:valAx>
        <c:axId val="11393606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640"/>
        <c:crosses val="autoZero"/>
        <c:crossBetween val="midCat"/>
      </c:valAx>
      <c:valAx>
        <c:axId val="1139366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06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0.0531116730122603</c:v>
                  </c:pt>
                  <c:pt idx="4">
                    <c:v>0.137608423642224</c:v>
                  </c:pt>
                  <c:pt idx="5">
                    <c:v>0.151764744734438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0.0531116730122603</c:v>
                  </c:pt>
                  <c:pt idx="4">
                    <c:v>0.137608423642224</c:v>
                  </c:pt>
                  <c:pt idx="5">
                    <c:v>0.151764744734438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[1]Sheet2!$H$53:$H$58</c:f>
              <c:numCache>
                <c:formatCode>General</c:formatCode>
                <c:ptCount val="6"/>
                <c:pt idx="0">
                  <c:v>1.14154009858194</c:v>
                </c:pt>
                <c:pt idx="1">
                  <c:v>1.40042381139392</c:v>
                </c:pt>
                <c:pt idx="2">
                  <c:v>1.53090541518947</c:v>
                </c:pt>
                <c:pt idx="3">
                  <c:v>1.44194985568445</c:v>
                </c:pt>
                <c:pt idx="4">
                  <c:v>1.39630444043926</c:v>
                </c:pt>
                <c:pt idx="5">
                  <c:v>1.46706407928306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staining-V4.xlsx]Sheet2'!$AE$59:$AE$64</c:f>
                <c:numCache>
                  <c:formatCode>General</c:formatCode>
                  <c:ptCount val="6"/>
                  <c:pt idx="0">
                    <c:v>0.0663281859319184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0.109055819573001</c:v>
                  </c:pt>
                  <c:pt idx="4">
                    <c:v>0.100030122055508</c:v>
                  </c:pt>
                  <c:pt idx="5">
                    <c:v>0.101962491574048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staining-V4.xlsx]Sheet2'!$AE$59:$AE$64</c:f>
                <c:numCache>
                  <c:formatCode>General</c:formatCode>
                  <c:ptCount val="6"/>
                  <c:pt idx="0">
                    <c:v>0.0663281859319184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0.109055819573001</c:v>
                  </c:pt>
                  <c:pt idx="4">
                    <c:v>0.100030122055508</c:v>
                  </c:pt>
                  <c:pt idx="5">
                    <c:v>0.101962491574048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[1]Sheet2!$H$59:$H$64</c:f>
              <c:numCache>
                <c:formatCode>General</c:formatCode>
                <c:ptCount val="6"/>
                <c:pt idx="0">
                  <c:v>0.558275627164389</c:v>
                </c:pt>
                <c:pt idx="1">
                  <c:v>0.680215615783218</c:v>
                </c:pt>
                <c:pt idx="2">
                  <c:v>0.661362375831774</c:v>
                </c:pt>
                <c:pt idx="3">
                  <c:v>0.647098069624708</c:v>
                </c:pt>
                <c:pt idx="4">
                  <c:v>0.634833956940548</c:v>
                </c:pt>
                <c:pt idx="5">
                  <c:v>0.585123152424521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8944"/>
        <c:axId val="113939520"/>
      </c:scatterChart>
      <c:valAx>
        <c:axId val="113938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9520"/>
        <c:crosses val="autoZero"/>
        <c:crossBetween val="midCat"/>
      </c:valAx>
      <c:valAx>
        <c:axId val="113939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8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0.179467858734465</c:v>
                  </c:pt>
                  <c:pt idx="2">
                    <c:v>0.208014855134126</c:v>
                  </c:pt>
                  <c:pt idx="3">
                    <c:v>0.21554761408048</c:v>
                  </c:pt>
                  <c:pt idx="4">
                    <c:v>0.0966340583746929</c:v>
                  </c:pt>
                  <c:pt idx="5">
                    <c:v>0.0788244087641619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0.179467858734465</c:v>
                  </c:pt>
                  <c:pt idx="2">
                    <c:v>0.208014855134126</c:v>
                  </c:pt>
                  <c:pt idx="3">
                    <c:v>0.21554761408048</c:v>
                  </c:pt>
                  <c:pt idx="4">
                    <c:v>0.0966340583746929</c:v>
                  </c:pt>
                  <c:pt idx="5">
                    <c:v>0.0788244087641619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[1]Sheet2!$I$53:$I$58</c:f>
              <c:numCache>
                <c:formatCode>General</c:formatCode>
                <c:ptCount val="6"/>
                <c:pt idx="0">
                  <c:v>0.494647474866772</c:v>
                </c:pt>
                <c:pt idx="1">
                  <c:v>1.20722637266159</c:v>
                </c:pt>
                <c:pt idx="2">
                  <c:v>1.93865715381873</c:v>
                </c:pt>
                <c:pt idx="3">
                  <c:v>2.10346206467021</c:v>
                </c:pt>
                <c:pt idx="4">
                  <c:v>1.67276575406307</c:v>
                </c:pt>
                <c:pt idx="5">
                  <c:v>1.3411009977128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</c:v>
                  </c:pt>
                  <c:pt idx="2">
                    <c:v>0.0641271459540726</c:v>
                  </c:pt>
                  <c:pt idx="3">
                    <c:v>0.100025532382627</c:v>
                  </c:pt>
                  <c:pt idx="4">
                    <c:v>0.169046800878405</c:v>
                  </c:pt>
                  <c:pt idx="5">
                    <c:v>0.193158067503169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</c:v>
                  </c:pt>
                  <c:pt idx="2">
                    <c:v>0.0641271459540726</c:v>
                  </c:pt>
                  <c:pt idx="3">
                    <c:v>0.100025532382627</c:v>
                  </c:pt>
                  <c:pt idx="4">
                    <c:v>0.169046800878405</c:v>
                  </c:pt>
                  <c:pt idx="5">
                    <c:v>0.193158067503169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[1]Sheet2!$I$59:$I$64</c:f>
              <c:numCache>
                <c:formatCode>General</c:formatCode>
                <c:ptCount val="6"/>
                <c:pt idx="0">
                  <c:v>0.260889953367915</c:v>
                </c:pt>
                <c:pt idx="1">
                  <c:v>0.379580099350999</c:v>
                </c:pt>
                <c:pt idx="2">
                  <c:v>0.606045789077285</c:v>
                </c:pt>
                <c:pt idx="3">
                  <c:v>0.739038576329729</c:v>
                </c:pt>
                <c:pt idx="4">
                  <c:v>0.738348406343089</c:v>
                </c:pt>
                <c:pt idx="5">
                  <c:v>0.697505127278072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24"/>
        <c:axId val="114622464"/>
      </c:scatterChart>
      <c:valAx>
        <c:axId val="11394182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2464"/>
        <c:crosses val="autoZero"/>
        <c:crossBetween val="midCat"/>
      </c:valAx>
      <c:valAx>
        <c:axId val="1146224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4182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[1]Sheet2!$J$53:$J$59</c:f>
              <c:numCache>
                <c:formatCode>General</c:formatCode>
                <c:ptCount val="7"/>
                <c:pt idx="0">
                  <c:v>0.411771725009339</c:v>
                </c:pt>
                <c:pt idx="1">
                  <c:v>1.28484715404376</c:v>
                </c:pt>
                <c:pt idx="2">
                  <c:v>1.72716181181894</c:v>
                </c:pt>
                <c:pt idx="3">
                  <c:v>2.07984119024007</c:v>
                </c:pt>
                <c:pt idx="4">
                  <c:v>1.67595781615464</c:v>
                </c:pt>
                <c:pt idx="5">
                  <c:v>1.53843341102535</c:v>
                </c:pt>
                <c:pt idx="6">
                  <c:v>0.313182894254388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[1]Sheet2!$J$59:$J$64</c:f>
              <c:numCache>
                <c:formatCode>General</c:formatCode>
                <c:ptCount val="6"/>
                <c:pt idx="0">
                  <c:v>0.313182894254388</c:v>
                </c:pt>
                <c:pt idx="1">
                  <c:v>0.409275931831107</c:v>
                </c:pt>
                <c:pt idx="2">
                  <c:v>0.641004808532645</c:v>
                </c:pt>
                <c:pt idx="3">
                  <c:v>0.694424044136077</c:v>
                </c:pt>
                <c:pt idx="4">
                  <c:v>0.710306499686687</c:v>
                </c:pt>
                <c:pt idx="5">
                  <c:v>0.676765434218166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4768"/>
        <c:axId val="114625344"/>
      </c:scatterChart>
      <c:valAx>
        <c:axId val="1146247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5344"/>
        <c:crosses val="autoZero"/>
        <c:crossBetween val="midCat"/>
      </c:valAx>
      <c:valAx>
        <c:axId val="1146253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4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0.xml"/><Relationship Id="rId8" Type="http://schemas.openxmlformats.org/officeDocument/2006/relationships/chart" Target="../charts/chart29.xml"/><Relationship Id="rId7" Type="http://schemas.openxmlformats.org/officeDocument/2006/relationships/chart" Target="../charts/chart28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20" Type="http://schemas.openxmlformats.org/officeDocument/2006/relationships/chart" Target="../charts/chart41.xml"/><Relationship Id="rId2" Type="http://schemas.openxmlformats.org/officeDocument/2006/relationships/chart" Target="../charts/chart23.xml"/><Relationship Id="rId19" Type="http://schemas.openxmlformats.org/officeDocument/2006/relationships/chart" Target="../charts/chart40.xml"/><Relationship Id="rId18" Type="http://schemas.openxmlformats.org/officeDocument/2006/relationships/chart" Target="../charts/chart39.xml"/><Relationship Id="rId17" Type="http://schemas.openxmlformats.org/officeDocument/2006/relationships/chart" Target="../charts/chart38.xml"/><Relationship Id="rId16" Type="http://schemas.openxmlformats.org/officeDocument/2006/relationships/chart" Target="../charts/chart37.xml"/><Relationship Id="rId15" Type="http://schemas.openxmlformats.org/officeDocument/2006/relationships/chart" Target="../charts/chart36.xml"/><Relationship Id="rId14" Type="http://schemas.openxmlformats.org/officeDocument/2006/relationships/chart" Target="../charts/chart35.xml"/><Relationship Id="rId13" Type="http://schemas.openxmlformats.org/officeDocument/2006/relationships/chart" Target="../charts/chart34.xml"/><Relationship Id="rId12" Type="http://schemas.openxmlformats.org/officeDocument/2006/relationships/chart" Target="../charts/chart33.xml"/><Relationship Id="rId11" Type="http://schemas.openxmlformats.org/officeDocument/2006/relationships/chart" Target="../charts/chart32.xml"/><Relationship Id="rId10" Type="http://schemas.openxmlformats.org/officeDocument/2006/relationships/chart" Target="../charts/chart31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2" name="Chart 1"/>
        <xdr:cNvGraphicFramePr/>
      </xdr:nvGraphicFramePr>
      <xdr:xfrm>
        <a:off x="3498215" y="2318258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3" name="Chart 2"/>
        <xdr:cNvGraphicFramePr/>
      </xdr:nvGraphicFramePr>
      <xdr:xfrm>
        <a:off x="9377680" y="23178770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4" name="Chart 3"/>
        <xdr:cNvGraphicFramePr/>
      </xdr:nvGraphicFramePr>
      <xdr:xfrm>
        <a:off x="15043785" y="23119080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5" name="Chart 4"/>
        <xdr:cNvGraphicFramePr/>
      </xdr:nvGraphicFramePr>
      <xdr:xfrm>
        <a:off x="3472180" y="2025332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6" name="Chart 5"/>
        <xdr:cNvGraphicFramePr/>
      </xdr:nvGraphicFramePr>
      <xdr:xfrm>
        <a:off x="9351645" y="20249515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7" name="Chart 6"/>
        <xdr:cNvGraphicFramePr/>
      </xdr:nvGraphicFramePr>
      <xdr:xfrm>
        <a:off x="15017115" y="20193000"/>
        <a:ext cx="5198110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8" name="Chart 7"/>
        <xdr:cNvGraphicFramePr/>
      </xdr:nvGraphicFramePr>
      <xdr:xfrm>
        <a:off x="3427095" y="1742440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9" name="Chart 8"/>
        <xdr:cNvGraphicFramePr/>
      </xdr:nvGraphicFramePr>
      <xdr:xfrm>
        <a:off x="9377680" y="17449800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0" name="Chart 9"/>
        <xdr:cNvGraphicFramePr/>
      </xdr:nvGraphicFramePr>
      <xdr:xfrm>
        <a:off x="15043785" y="17409160"/>
        <a:ext cx="51981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1" name="Chart 10"/>
        <xdr:cNvGraphicFramePr/>
      </xdr:nvGraphicFramePr>
      <xdr:xfrm>
        <a:off x="3391535" y="1436370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2" name="Chart 11"/>
        <xdr:cNvGraphicFramePr/>
      </xdr:nvGraphicFramePr>
      <xdr:xfrm>
        <a:off x="9342120" y="1440751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3" name="Chart 12"/>
        <xdr:cNvGraphicFramePr/>
      </xdr:nvGraphicFramePr>
      <xdr:xfrm>
        <a:off x="15324455" y="14434820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4" name="Chart 13"/>
        <xdr:cNvGraphicFramePr/>
      </xdr:nvGraphicFramePr>
      <xdr:xfrm>
        <a:off x="21351240" y="1447863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5" name="Chart 14"/>
        <xdr:cNvGraphicFramePr/>
      </xdr:nvGraphicFramePr>
      <xdr:xfrm>
        <a:off x="3391535" y="1142047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6" name="Chart 15"/>
        <xdr:cNvGraphicFramePr/>
      </xdr:nvGraphicFramePr>
      <xdr:xfrm>
        <a:off x="9342120" y="1146429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7" name="Chart 16"/>
        <xdr:cNvGraphicFramePr/>
      </xdr:nvGraphicFramePr>
      <xdr:xfrm>
        <a:off x="15324455" y="11491595"/>
        <a:ext cx="51981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228600</xdr:colOff>
      <xdr:row>65</xdr:row>
      <xdr:rowOff>152400</xdr:rowOff>
    </xdr:from>
    <xdr:to>
      <xdr:col>34</xdr:col>
      <xdr:colOff>601134</xdr:colOff>
      <xdr:row>80</xdr:row>
      <xdr:rowOff>33866</xdr:rowOff>
    </xdr:to>
    <xdr:graphicFrame>
      <xdr:nvGraphicFramePr>
        <xdr:cNvPr id="18" name="Chart 17"/>
        <xdr:cNvGraphicFramePr/>
      </xdr:nvGraphicFramePr>
      <xdr:xfrm>
        <a:off x="21365845" y="11391900"/>
        <a:ext cx="5172710" cy="249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211666</xdr:colOff>
      <xdr:row>83</xdr:row>
      <xdr:rowOff>76201</xdr:rowOff>
    </xdr:from>
    <xdr:to>
      <xdr:col>52</xdr:col>
      <xdr:colOff>584200</xdr:colOff>
      <xdr:row>97</xdr:row>
      <xdr:rowOff>177801</xdr:rowOff>
    </xdr:to>
    <xdr:graphicFrame>
      <xdr:nvGraphicFramePr>
        <xdr:cNvPr id="19" name="Chart 18"/>
        <xdr:cNvGraphicFramePr/>
      </xdr:nvGraphicFramePr>
      <xdr:xfrm>
        <a:off x="33693100" y="14439900"/>
        <a:ext cx="517334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372534</xdr:colOff>
      <xdr:row>80</xdr:row>
      <xdr:rowOff>76200</xdr:rowOff>
    </xdr:to>
    <xdr:graphicFrame>
      <xdr:nvGraphicFramePr>
        <xdr:cNvPr id="20" name="Chart 19"/>
        <xdr:cNvGraphicFramePr/>
      </xdr:nvGraphicFramePr>
      <xdr:xfrm>
        <a:off x="27309445" y="11420475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84</xdr:row>
      <xdr:rowOff>0</xdr:rowOff>
    </xdr:from>
    <xdr:to>
      <xdr:col>43</xdr:col>
      <xdr:colOff>372534</xdr:colOff>
      <xdr:row>98</xdr:row>
      <xdr:rowOff>101600</xdr:rowOff>
    </xdr:to>
    <xdr:graphicFrame>
      <xdr:nvGraphicFramePr>
        <xdr:cNvPr id="21" name="Chart 20"/>
        <xdr:cNvGraphicFramePr/>
      </xdr:nvGraphicFramePr>
      <xdr:xfrm>
        <a:off x="27309445" y="14535150"/>
        <a:ext cx="517271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372534</xdr:colOff>
      <xdr:row>80</xdr:row>
      <xdr:rowOff>76200</xdr:rowOff>
    </xdr:to>
    <xdr:graphicFrame>
      <xdr:nvGraphicFramePr>
        <xdr:cNvPr id="22" name="Chart 21"/>
        <xdr:cNvGraphicFramePr/>
      </xdr:nvGraphicFramePr>
      <xdr:xfrm>
        <a:off x="33481645" y="11420475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2" name="Chart 1"/>
        <xdr:cNvGraphicFramePr/>
      </xdr:nvGraphicFramePr>
      <xdr:xfrm>
        <a:off x="3498215" y="2320163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3" name="Chart 2"/>
        <xdr:cNvGraphicFramePr/>
      </xdr:nvGraphicFramePr>
      <xdr:xfrm>
        <a:off x="9377680" y="2319782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4" name="Chart 3"/>
        <xdr:cNvGraphicFramePr/>
      </xdr:nvGraphicFramePr>
      <xdr:xfrm>
        <a:off x="14984095" y="23138130"/>
        <a:ext cx="4994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5" name="Chart 4"/>
        <xdr:cNvGraphicFramePr/>
      </xdr:nvGraphicFramePr>
      <xdr:xfrm>
        <a:off x="3472180" y="2027237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6" name="Chart 5"/>
        <xdr:cNvGraphicFramePr/>
      </xdr:nvGraphicFramePr>
      <xdr:xfrm>
        <a:off x="9351645" y="20268565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7" name="Chart 6"/>
        <xdr:cNvGraphicFramePr/>
      </xdr:nvGraphicFramePr>
      <xdr:xfrm>
        <a:off x="14957425" y="20212050"/>
        <a:ext cx="4994275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8" name="Chart 7"/>
        <xdr:cNvGraphicFramePr/>
      </xdr:nvGraphicFramePr>
      <xdr:xfrm>
        <a:off x="3427095" y="1744345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9" name="Chart 8"/>
        <xdr:cNvGraphicFramePr/>
      </xdr:nvGraphicFramePr>
      <xdr:xfrm>
        <a:off x="9377680" y="1746885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0" name="Chart 9"/>
        <xdr:cNvGraphicFramePr/>
      </xdr:nvGraphicFramePr>
      <xdr:xfrm>
        <a:off x="14984095" y="17428210"/>
        <a:ext cx="49942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1" name="Chart 10"/>
        <xdr:cNvGraphicFramePr/>
      </xdr:nvGraphicFramePr>
      <xdr:xfrm>
        <a:off x="3391535" y="143827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2" name="Chart 11"/>
        <xdr:cNvGraphicFramePr/>
      </xdr:nvGraphicFramePr>
      <xdr:xfrm>
        <a:off x="9342120" y="1442656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3" name="Chart 12"/>
        <xdr:cNvGraphicFramePr/>
      </xdr:nvGraphicFramePr>
      <xdr:xfrm>
        <a:off x="15255875" y="14453870"/>
        <a:ext cx="50031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4" name="Chart 13"/>
        <xdr:cNvGraphicFramePr/>
      </xdr:nvGraphicFramePr>
      <xdr:xfrm>
        <a:off x="21087715" y="1449768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5" name="Chart 14"/>
        <xdr:cNvGraphicFramePr/>
      </xdr:nvGraphicFramePr>
      <xdr:xfrm>
        <a:off x="339153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6" name="Chart 15"/>
        <xdr:cNvGraphicFramePr/>
      </xdr:nvGraphicFramePr>
      <xdr:xfrm>
        <a:off x="9342120" y="1148334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7" name="Chart 16"/>
        <xdr:cNvGraphicFramePr/>
      </xdr:nvGraphicFramePr>
      <xdr:xfrm>
        <a:off x="15255875" y="11510645"/>
        <a:ext cx="500316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35</xdr:col>
      <xdr:colOff>321468</xdr:colOff>
      <xdr:row>80</xdr:row>
      <xdr:rowOff>76200</xdr:rowOff>
    </xdr:to>
    <xdr:graphicFrame>
      <xdr:nvGraphicFramePr>
        <xdr:cNvPr id="18" name="Chart 17"/>
        <xdr:cNvGraphicFramePr/>
      </xdr:nvGraphicFramePr>
      <xdr:xfrm>
        <a:off x="215595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321468</xdr:colOff>
      <xdr:row>80</xdr:row>
      <xdr:rowOff>76200</xdr:rowOff>
    </xdr:to>
    <xdr:graphicFrame>
      <xdr:nvGraphicFramePr>
        <xdr:cNvPr id="19" name="Chart 18"/>
        <xdr:cNvGraphicFramePr/>
      </xdr:nvGraphicFramePr>
      <xdr:xfrm>
        <a:off x="270459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43</xdr:col>
      <xdr:colOff>321468</xdr:colOff>
      <xdr:row>97</xdr:row>
      <xdr:rowOff>104775</xdr:rowOff>
    </xdr:to>
    <xdr:graphicFrame>
      <xdr:nvGraphicFramePr>
        <xdr:cNvPr id="20" name="Chart 19"/>
        <xdr:cNvGraphicFramePr/>
      </xdr:nvGraphicFramePr>
      <xdr:xfrm>
        <a:off x="27045920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83</xdr:row>
      <xdr:rowOff>0</xdr:rowOff>
    </xdr:from>
    <xdr:to>
      <xdr:col>52</xdr:col>
      <xdr:colOff>321468</xdr:colOff>
      <xdr:row>97</xdr:row>
      <xdr:rowOff>104775</xdr:rowOff>
    </xdr:to>
    <xdr:graphicFrame>
      <xdr:nvGraphicFramePr>
        <xdr:cNvPr id="21" name="Chart 20"/>
        <xdr:cNvGraphicFramePr/>
      </xdr:nvGraphicFramePr>
      <xdr:xfrm>
        <a:off x="33218120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321468</xdr:colOff>
      <xdr:row>80</xdr:row>
      <xdr:rowOff>76200</xdr:rowOff>
    </xdr:to>
    <xdr:graphicFrame>
      <xdr:nvGraphicFramePr>
        <xdr:cNvPr id="22" name="Chart 21"/>
        <xdr:cNvGraphicFramePr/>
      </xdr:nvGraphicFramePr>
      <xdr:xfrm>
        <a:off x="332181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cw135/DownloadsCopy of Quantification MCF-7 ZR-75-1 Normalized with coomassie staining-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cw135/DownloadsQuantification MCF-7, T47D Normalized with coomassie staining 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35">
          <cell r="A35" t="str">
            <v>normalized to Coomassie</v>
          </cell>
          <cell r="B35" t="str">
            <v>Akt</v>
          </cell>
        </row>
        <row r="35">
          <cell r="F35" t="str">
            <v>AktpT308</v>
          </cell>
        </row>
        <row r="35">
          <cell r="J35" t="str">
            <v>AktpS473</v>
          </cell>
        </row>
        <row r="35">
          <cell r="N35" t="str">
            <v>PRAS40</v>
          </cell>
        </row>
        <row r="35">
          <cell r="R35" t="str">
            <v>PRAS40pT246</v>
          </cell>
        </row>
        <row r="35">
          <cell r="V35" t="str">
            <v>PRAS40pS183</v>
          </cell>
        </row>
        <row r="35">
          <cell r="Z35" t="str">
            <v>S6K</v>
          </cell>
        </row>
        <row r="35">
          <cell r="AD35" t="str">
            <v>S6KpT389</v>
          </cell>
        </row>
        <row r="35">
          <cell r="AH35" t="str">
            <v>S6KpT229</v>
          </cell>
        </row>
        <row r="35">
          <cell r="AL35" t="str">
            <v>TSC2</v>
          </cell>
        </row>
        <row r="35">
          <cell r="AP35" t="str">
            <v>TSC2pT1462</v>
          </cell>
        </row>
        <row r="35">
          <cell r="AT35" t="str">
            <v>IRS1</v>
          </cell>
        </row>
        <row r="35">
          <cell r="AX35" t="str">
            <v>IRS1pS636/639</v>
          </cell>
        </row>
        <row r="35">
          <cell r="BB35" t="str">
            <v>4E-BP1</v>
          </cell>
        </row>
        <row r="35">
          <cell r="BF35" t="str">
            <v>4E-BP1pT37/46</v>
          </cell>
        </row>
        <row r="35">
          <cell r="BJ35" t="str">
            <v>GAPDH</v>
          </cell>
        </row>
        <row r="35">
          <cell r="BN35" t="str">
            <v>ERK</v>
          </cell>
        </row>
        <row r="35">
          <cell r="BR35" t="str">
            <v>ERK-pT202/Y204</v>
          </cell>
        </row>
        <row r="35">
          <cell r="BV35" t="str">
            <v>p38</v>
          </cell>
        </row>
        <row r="35">
          <cell r="BZ35" t="str">
            <v>p38-pT180/Y182</v>
          </cell>
        </row>
        <row r="35">
          <cell r="CD35" t="str">
            <v>ER alpha</v>
          </cell>
        </row>
        <row r="36">
          <cell r="B36" t="str">
            <v>BF</v>
          </cell>
          <cell r="C36" t="str">
            <v>AI</v>
          </cell>
          <cell r="D36" t="str">
            <v>BG</v>
          </cell>
          <cell r="E36" t="str">
            <v>AN</v>
          </cell>
          <cell r="F36" t="str">
            <v>BF</v>
          </cell>
          <cell r="G36" t="str">
            <v>AI</v>
          </cell>
          <cell r="H36" t="str">
            <v>BG</v>
          </cell>
          <cell r="I36" t="str">
            <v>AN</v>
          </cell>
          <cell r="J36" t="str">
            <v>BF</v>
          </cell>
          <cell r="K36" t="str">
            <v>AI</v>
          </cell>
          <cell r="L36" t="str">
            <v>BG</v>
          </cell>
          <cell r="M36" t="str">
            <v>AN</v>
          </cell>
          <cell r="N36" t="str">
            <v>BF</v>
          </cell>
          <cell r="O36" t="str">
            <v>AI</v>
          </cell>
          <cell r="P36" t="str">
            <v>BG</v>
          </cell>
          <cell r="Q36" t="str">
            <v>AN</v>
          </cell>
          <cell r="R36" t="str">
            <v>BF</v>
          </cell>
          <cell r="S36" t="str">
            <v>AI</v>
          </cell>
          <cell r="T36" t="str">
            <v>BG</v>
          </cell>
          <cell r="U36" t="str">
            <v>AN</v>
          </cell>
          <cell r="V36" t="str">
            <v>BF</v>
          </cell>
          <cell r="W36" t="str">
            <v>AI</v>
          </cell>
          <cell r="X36" t="str">
            <v>BG</v>
          </cell>
          <cell r="Y36" t="str">
            <v>AN</v>
          </cell>
          <cell r="Z36" t="str">
            <v>BF</v>
          </cell>
          <cell r="AA36" t="str">
            <v>AI</v>
          </cell>
          <cell r="AB36" t="str">
            <v>BG</v>
          </cell>
          <cell r="AC36" t="str">
            <v>AN</v>
          </cell>
          <cell r="AD36" t="str">
            <v>BF</v>
          </cell>
          <cell r="AE36" t="str">
            <v>AI</v>
          </cell>
          <cell r="AF36" t="str">
            <v>BG</v>
          </cell>
          <cell r="AG36" t="str">
            <v>AN</v>
          </cell>
          <cell r="AH36" t="str">
            <v>BF</v>
          </cell>
          <cell r="AI36" t="str">
            <v>AI</v>
          </cell>
          <cell r="AJ36" t="str">
            <v>BG</v>
          </cell>
          <cell r="AK36" t="str">
            <v>AN</v>
          </cell>
          <cell r="AL36" t="str">
            <v>BF</v>
          </cell>
          <cell r="AM36" t="str">
            <v>AI</v>
          </cell>
          <cell r="AN36" t="str">
            <v>BG</v>
          </cell>
          <cell r="AO36" t="str">
            <v>AN</v>
          </cell>
          <cell r="AP36" t="str">
            <v>BF</v>
          </cell>
          <cell r="AQ36" t="str">
            <v>AI</v>
          </cell>
          <cell r="AR36" t="str">
            <v>BG</v>
          </cell>
          <cell r="AS36" t="str">
            <v>AN</v>
          </cell>
          <cell r="AT36" t="str">
            <v>BF</v>
          </cell>
          <cell r="AU36" t="str">
            <v>AI</v>
          </cell>
          <cell r="AV36" t="str">
            <v>BG</v>
          </cell>
          <cell r="AW36" t="str">
            <v>AN</v>
          </cell>
          <cell r="AX36" t="str">
            <v>BF</v>
          </cell>
          <cell r="AY36" t="str">
            <v>AI</v>
          </cell>
          <cell r="AZ36" t="str">
            <v>BG</v>
          </cell>
          <cell r="BA36" t="str">
            <v>AN</v>
          </cell>
          <cell r="BB36" t="str">
            <v>BF</v>
          </cell>
          <cell r="BC36" t="str">
            <v>AI</v>
          </cell>
          <cell r="BD36" t="str">
            <v>BG</v>
          </cell>
          <cell r="BE36" t="str">
            <v>AN</v>
          </cell>
          <cell r="BF36" t="str">
            <v>BF</v>
          </cell>
          <cell r="BG36" t="str">
            <v>AI</v>
          </cell>
          <cell r="BH36" t="str">
            <v>BG</v>
          </cell>
          <cell r="BI36" t="str">
            <v>AN</v>
          </cell>
          <cell r="BJ36" t="str">
            <v>BF</v>
          </cell>
          <cell r="BK36" t="str">
            <v>AI</v>
          </cell>
          <cell r="BL36" t="str">
            <v>BG</v>
          </cell>
          <cell r="BM36" t="str">
            <v>AN</v>
          </cell>
          <cell r="BN36" t="str">
            <v>BF</v>
          </cell>
          <cell r="BO36" t="str">
            <v>AI</v>
          </cell>
          <cell r="BP36" t="str">
            <v>BG</v>
          </cell>
          <cell r="BQ36" t="str">
            <v>AN</v>
          </cell>
          <cell r="BR36" t="str">
            <v>BF</v>
          </cell>
          <cell r="BS36" t="str">
            <v>AI</v>
          </cell>
          <cell r="BT36" t="str">
            <v>BG</v>
          </cell>
          <cell r="BU36" t="str">
            <v>AN</v>
          </cell>
          <cell r="BV36" t="str">
            <v>BF</v>
          </cell>
          <cell r="BW36" t="str">
            <v>AI</v>
          </cell>
          <cell r="BX36" t="str">
            <v>BG</v>
          </cell>
          <cell r="BY36" t="str">
            <v>AN</v>
          </cell>
          <cell r="BZ36" t="str">
            <v>BF</v>
          </cell>
          <cell r="CA36" t="str">
            <v>AI</v>
          </cell>
          <cell r="CB36" t="str">
            <v>BG</v>
          </cell>
          <cell r="CC36" t="str">
            <v>AN</v>
          </cell>
          <cell r="CD36" t="str">
            <v>BF</v>
          </cell>
          <cell r="CE36" t="str">
            <v>AI</v>
          </cell>
          <cell r="CF36" t="str">
            <v>BG</v>
          </cell>
          <cell r="CG36" t="str">
            <v>AN</v>
          </cell>
        </row>
        <row r="37">
          <cell r="A37" t="str">
            <v>MCF-7 0 minutes ins + aa</v>
          </cell>
          <cell r="B37">
            <v>1.20732662526081</v>
          </cell>
          <cell r="C37">
            <v>0.993582293982273</v>
          </cell>
          <cell r="D37">
            <v>1.1179918667955</v>
          </cell>
          <cell r="E37">
            <v>1.21489177028255</v>
          </cell>
          <cell r="F37">
            <v>0.21349822493493</v>
          </cell>
          <cell r="G37">
            <v>0.727321334579407</v>
          </cell>
        </row>
        <row r="37">
          <cell r="I37">
            <v>0.719881908513523</v>
          </cell>
          <cell r="J37">
            <v>0.791385264516968</v>
          </cell>
          <cell r="K37">
            <v>0.545716096876107</v>
          </cell>
          <cell r="L37">
            <v>0.0331130986562035</v>
          </cell>
          <cell r="M37">
            <v>0.506319746815517</v>
          </cell>
          <cell r="N37">
            <v>0.75684692414835</v>
          </cell>
          <cell r="O37">
            <v>0.653470941657926</v>
          </cell>
          <cell r="P37">
            <v>0.508350163851396</v>
          </cell>
          <cell r="Q37">
            <v>0.755904958190375</v>
          </cell>
          <cell r="R37">
            <v>0.254104330687134</v>
          </cell>
          <cell r="S37">
            <v>0.416509707589536</v>
          </cell>
          <cell r="T37">
            <v>0.167931641039162</v>
          </cell>
          <cell r="U37">
            <v>0.289323662289489</v>
          </cell>
          <cell r="V37">
            <v>0.545243304304135</v>
          </cell>
          <cell r="W37">
            <v>0.269788909971221</v>
          </cell>
          <cell r="X37">
            <v>0.462688815353562</v>
          </cell>
          <cell r="Y37">
            <v>0.752018732068619</v>
          </cell>
          <cell r="Z37">
            <v>0.86379697851633</v>
          </cell>
          <cell r="AA37">
            <v>0.94229707914445</v>
          </cell>
          <cell r="AB37">
            <v>1.64578312934377</v>
          </cell>
          <cell r="AC37">
            <v>1.11428320732321</v>
          </cell>
          <cell r="AD37">
            <v>0.376974949203902</v>
          </cell>
          <cell r="AE37">
            <v>0.572048215806228</v>
          </cell>
          <cell r="AF37">
            <v>0.198910439731288</v>
          </cell>
          <cell r="AG37">
            <v>0.830656294725671</v>
          </cell>
          <cell r="AH37">
            <v>0.376974949203902</v>
          </cell>
          <cell r="AI37">
            <v>0.371088776852733</v>
          </cell>
          <cell r="AJ37">
            <v>0.340180450197056</v>
          </cell>
          <cell r="AK37">
            <v>0.558842723783666</v>
          </cell>
          <cell r="AL37">
            <v>2.04112782734263</v>
          </cell>
          <cell r="AM37">
            <v>0.720587318258402</v>
          </cell>
          <cell r="AN37">
            <v>1.18324495069796</v>
          </cell>
          <cell r="AO37">
            <v>1.14634963124126</v>
          </cell>
          <cell r="AP37">
            <v>0.420450847541306</v>
          </cell>
          <cell r="AQ37">
            <v>0.796424102945952</v>
          </cell>
          <cell r="AR37">
            <v>0.420244721897741</v>
          </cell>
          <cell r="AS37">
            <v>0.62209328668701</v>
          </cell>
          <cell r="AT37">
            <v>0.751430297896041</v>
          </cell>
          <cell r="AU37">
            <v>0.893159541721735</v>
          </cell>
          <cell r="AV37">
            <v>1.7292762216578</v>
          </cell>
          <cell r="AW37">
            <v>1.3863294855946</v>
          </cell>
          <cell r="AX37">
            <v>0.845837873364451</v>
          </cell>
          <cell r="AY37">
            <v>0.486819734917029</v>
          </cell>
          <cell r="AZ37">
            <v>0.675847836148112</v>
          </cell>
          <cell r="BA37">
            <v>0.534780504502173</v>
          </cell>
          <cell r="BB37">
            <v>0.497381064713521</v>
          </cell>
          <cell r="BC37">
            <v>0.406993079734594</v>
          </cell>
          <cell r="BD37">
            <v>0.32918536955652</v>
          </cell>
          <cell r="BE37">
            <v>1.56774860263563</v>
          </cell>
          <cell r="BF37">
            <v>0.0515928706208642</v>
          </cell>
          <cell r="BG37">
            <v>0.368614711927133</v>
          </cell>
          <cell r="BH37">
            <v>0.0568639871422212</v>
          </cell>
          <cell r="BI37">
            <v>0.484928694384377</v>
          </cell>
          <cell r="BJ37">
            <v>1.20085640048444</v>
          </cell>
          <cell r="BK37">
            <v>0.727041027712594</v>
          </cell>
          <cell r="BL37">
            <v>0.781052592687629</v>
          </cell>
          <cell r="BM37">
            <v>0.6466379281517</v>
          </cell>
          <cell r="BN37">
            <v>0.973597226004808</v>
          </cell>
          <cell r="BO37">
            <v>0.863671927341193</v>
          </cell>
          <cell r="BP37">
            <v>1.10510246164697</v>
          </cell>
          <cell r="BQ37">
            <v>1.11765105117189</v>
          </cell>
          <cell r="BR37">
            <v>0.247283088659936</v>
          </cell>
          <cell r="BS37">
            <v>0.237443400989029</v>
          </cell>
          <cell r="BT37">
            <v>0.463788612940084</v>
          </cell>
          <cell r="BU37">
            <v>0.266844395286112</v>
          </cell>
          <cell r="BV37">
            <v>1.79671787007968</v>
          </cell>
          <cell r="BW37">
            <v>0.792479882191429</v>
          </cell>
          <cell r="BX37">
            <v>1.57166482269914</v>
          </cell>
          <cell r="BY37">
            <v>0.701902352660092</v>
          </cell>
        </row>
        <row r="37">
          <cell r="CA37">
            <v>0.226870651681221</v>
          </cell>
          <cell r="CB37">
            <v>0.420866554077645</v>
          </cell>
          <cell r="CC37">
            <v>0.249615113473317</v>
          </cell>
          <cell r="CD37">
            <v>2.27029617726929</v>
          </cell>
          <cell r="CE37">
            <v>1.36907068465519</v>
          </cell>
          <cell r="CF37">
            <v>1.76847774721067</v>
          </cell>
          <cell r="CG37">
            <v>1.43864142206062</v>
          </cell>
        </row>
        <row r="38">
          <cell r="A38" t="str">
            <v>MCF-7 15 minutes ins + aa</v>
          </cell>
          <cell r="B38">
            <v>1.2181288068111</v>
          </cell>
          <cell r="C38">
            <v>1.36414022146908</v>
          </cell>
          <cell r="D38">
            <v>1.11891788593734</v>
          </cell>
          <cell r="E38">
            <v>1.32674729552075</v>
          </cell>
          <cell r="F38">
            <v>0.692859322729714</v>
          </cell>
          <cell r="G38">
            <v>1.1262745369835</v>
          </cell>
        </row>
        <row r="38">
          <cell r="I38">
            <v>1.13214309437304</v>
          </cell>
          <cell r="J38">
            <v>1.07907870146334</v>
          </cell>
          <cell r="K38">
            <v>1.1739717064539</v>
          </cell>
          <cell r="L38">
            <v>1.35545628776628</v>
          </cell>
          <cell r="M38">
            <v>1.25754512074657</v>
          </cell>
          <cell r="N38">
            <v>0.828635317877571</v>
          </cell>
          <cell r="O38">
            <v>0.877404807336134</v>
          </cell>
          <cell r="P38">
            <v>0.713547458970307</v>
          </cell>
          <cell r="Q38">
            <v>1.05822654598689</v>
          </cell>
          <cell r="R38">
            <v>1.12115283094118</v>
          </cell>
          <cell r="S38">
            <v>0.970658337221938</v>
          </cell>
          <cell r="T38">
            <v>0.801171783403237</v>
          </cell>
          <cell r="U38">
            <v>1.02069205843811</v>
          </cell>
          <cell r="V38">
            <v>1.21594928411249</v>
          </cell>
          <cell r="W38">
            <v>1.02421098517745</v>
          </cell>
          <cell r="X38">
            <v>1.15198086892757</v>
          </cell>
          <cell r="Y38">
            <v>1.07147330956755</v>
          </cell>
          <cell r="Z38">
            <v>1.14075232160437</v>
          </cell>
          <cell r="AA38">
            <v>1.62378959870979</v>
          </cell>
          <cell r="AB38">
            <v>1.38518826854782</v>
          </cell>
          <cell r="AC38">
            <v>1.4519650567137</v>
          </cell>
          <cell r="AD38">
            <v>1.46933209029056</v>
          </cell>
          <cell r="AE38">
            <v>1.28387427319096</v>
          </cell>
          <cell r="AF38">
            <v>0.681091078716419</v>
          </cell>
          <cell r="AG38">
            <v>1.39460804844841</v>
          </cell>
          <cell r="AH38">
            <v>1.46933209029056</v>
          </cell>
          <cell r="AI38">
            <v>1.25278129030963</v>
          </cell>
          <cell r="AJ38">
            <v>1.05634701285202</v>
          </cell>
          <cell r="AK38">
            <v>1.36092822272281</v>
          </cell>
          <cell r="AL38">
            <v>1.4736762584431</v>
          </cell>
          <cell r="AM38">
            <v>1.27677489169019</v>
          </cell>
          <cell r="AN38">
            <v>1.08380994419064</v>
          </cell>
          <cell r="AO38">
            <v>1.17769093279791</v>
          </cell>
          <cell r="AP38">
            <v>1.22425075613859</v>
          </cell>
          <cell r="AQ38">
            <v>1.12469277182931</v>
          </cell>
          <cell r="AR38">
            <v>1.36883212560483</v>
          </cell>
          <cell r="AS38">
            <v>1.35684199936396</v>
          </cell>
          <cell r="AT38">
            <v>0.768979452936618</v>
          </cell>
          <cell r="AU38">
            <v>1.43832854879504</v>
          </cell>
          <cell r="AV38">
            <v>1.57814626418429</v>
          </cell>
          <cell r="AW38">
            <v>1.37736968307126</v>
          </cell>
          <cell r="AX38">
            <v>2.84111789220928</v>
          </cell>
          <cell r="AY38">
            <v>0.899274924815172</v>
          </cell>
          <cell r="AZ38">
            <v>1.75712356248326</v>
          </cell>
          <cell r="BA38">
            <v>1.8496212822892</v>
          </cell>
          <cell r="BB38">
            <v>0.6678971103885</v>
          </cell>
          <cell r="BC38">
            <v>0.504525482883801</v>
          </cell>
          <cell r="BD38">
            <v>0.487925707227573</v>
          </cell>
          <cell r="BE38">
            <v>0.824807260521041</v>
          </cell>
          <cell r="BF38">
            <v>0.425958973382085</v>
          </cell>
          <cell r="BG38">
            <v>0.817393712350691</v>
          </cell>
          <cell r="BH38">
            <v>0.552908900141063</v>
          </cell>
          <cell r="BI38">
            <v>0.545557879364961</v>
          </cell>
          <cell r="BJ38">
            <v>1.18193392353566</v>
          </cell>
          <cell r="BK38">
            <v>0.88309133096293</v>
          </cell>
          <cell r="BL38">
            <v>0.726507630395</v>
          </cell>
          <cell r="BM38">
            <v>0.729042627222871</v>
          </cell>
          <cell r="BN38">
            <v>1.14389654532596</v>
          </cell>
          <cell r="BO38">
            <v>1.18368021481116</v>
          </cell>
          <cell r="BP38">
            <v>1.17821579903199</v>
          </cell>
          <cell r="BQ38">
            <v>1.23987327639189</v>
          </cell>
          <cell r="BR38">
            <v>3.4177430691029</v>
          </cell>
          <cell r="BS38">
            <v>1.30894820109394</v>
          </cell>
          <cell r="BT38">
            <v>1.43784358554758</v>
          </cell>
          <cell r="BU38">
            <v>1.41856868582928</v>
          </cell>
          <cell r="BV38">
            <v>1.24792646870519</v>
          </cell>
          <cell r="BW38">
            <v>1.40785996491629</v>
          </cell>
          <cell r="BX38">
            <v>1.20098301459033</v>
          </cell>
          <cell r="BY38">
            <v>0.992119122531532</v>
          </cell>
        </row>
        <row r="38">
          <cell r="CA38">
            <v>0.532868351370942</v>
          </cell>
          <cell r="CB38">
            <v>0.41872211764889</v>
          </cell>
          <cell r="CC38">
            <v>0.342260611602595</v>
          </cell>
          <cell r="CD38">
            <v>1.59645477387352</v>
          </cell>
          <cell r="CE38">
            <v>1.61455203262028</v>
          </cell>
          <cell r="CF38">
            <v>1.74688569891418</v>
          </cell>
          <cell r="CG38">
            <v>1.2050344542367</v>
          </cell>
        </row>
        <row r="39">
          <cell r="A39" t="str">
            <v>MCF-7 30 minutes ins + aa</v>
          </cell>
          <cell r="B39">
            <v>0.99722719273513</v>
          </cell>
          <cell r="C39">
            <v>1.00956763586644</v>
          </cell>
          <cell r="D39">
            <v>1.03859423560942</v>
          </cell>
          <cell r="E39">
            <v>1.05700204386499</v>
          </cell>
          <cell r="F39">
            <v>1.13601249676517</v>
          </cell>
          <cell r="G39">
            <v>1.38228530561047</v>
          </cell>
        </row>
        <row r="39">
          <cell r="I39">
            <v>1.0428536948794</v>
          </cell>
          <cell r="J39">
            <v>1.03145278280559</v>
          </cell>
          <cell r="K39">
            <v>1.27620129499641</v>
          </cell>
          <cell r="L39">
            <v>1.87368368665921</v>
          </cell>
          <cell r="M39">
            <v>1.19315310838979</v>
          </cell>
          <cell r="N39">
            <v>0.860319611034515</v>
          </cell>
          <cell r="O39">
            <v>1.03874429558536</v>
          </cell>
          <cell r="P39">
            <v>0.786892737390056</v>
          </cell>
          <cell r="Q39">
            <v>1.04104619230354</v>
          </cell>
          <cell r="R39">
            <v>1.08499363702475</v>
          </cell>
          <cell r="S39">
            <v>1.0994179946469</v>
          </cell>
          <cell r="T39">
            <v>0.883357461357871</v>
          </cell>
          <cell r="U39">
            <v>0.928093063201132</v>
          </cell>
          <cell r="V39">
            <v>1.11489593154475</v>
          </cell>
          <cell r="W39">
            <v>0.91678082547334</v>
          </cell>
          <cell r="X39">
            <v>1.13111162052737</v>
          </cell>
          <cell r="Y39">
            <v>1.04043131349514</v>
          </cell>
          <cell r="Z39">
            <v>1.26479829511004</v>
          </cell>
          <cell r="AA39">
            <v>1.88572276404582</v>
          </cell>
          <cell r="AB39">
            <v>1.59048449278083</v>
          </cell>
          <cell r="AC39">
            <v>1.38261610882121</v>
          </cell>
          <cell r="AD39">
            <v>2.4426636452098</v>
          </cell>
          <cell r="AE39">
            <v>2.11634135517319</v>
          </cell>
          <cell r="AF39">
            <v>1.62327590388003</v>
          </cell>
          <cell r="AG39">
            <v>1.5723477110119</v>
          </cell>
          <cell r="AH39">
            <v>2.4426636452098</v>
          </cell>
          <cell r="AI39">
            <v>1.23191385863056</v>
          </cell>
          <cell r="AJ39">
            <v>1.54199427055756</v>
          </cell>
          <cell r="AK39">
            <v>1.69207547287784</v>
          </cell>
          <cell r="AL39">
            <v>1.19154885198114</v>
          </cell>
          <cell r="AM39">
            <v>1.28304991503165</v>
          </cell>
          <cell r="AN39">
            <v>1.09732363745423</v>
          </cell>
          <cell r="AO39">
            <v>1.15364314435673</v>
          </cell>
          <cell r="AP39">
            <v>1.38235205788329</v>
          </cell>
          <cell r="AQ39">
            <v>1.18392835082759</v>
          </cell>
          <cell r="AR39">
            <v>1.20446605024369</v>
          </cell>
          <cell r="AS39">
            <v>1.24932479914701</v>
          </cell>
          <cell r="AT39">
            <v>0.901394599937792</v>
          </cell>
          <cell r="AU39">
            <v>1.20683608190784</v>
          </cell>
          <cell r="AV39">
            <v>1.02055280788019</v>
          </cell>
          <cell r="AW39">
            <v>1.66898113171948</v>
          </cell>
          <cell r="AX39">
            <v>1.47455524274805</v>
          </cell>
          <cell r="AY39">
            <v>1.37612031191501</v>
          </cell>
          <cell r="AZ39">
            <v>1.8230446241369</v>
          </cell>
          <cell r="BA39">
            <v>1.46908899676275</v>
          </cell>
          <cell r="BB39">
            <v>0.492041949528769</v>
          </cell>
          <cell r="BC39">
            <v>0.502476908255195</v>
          </cell>
          <cell r="BD39">
            <v>0.384106685297303</v>
          </cell>
          <cell r="BE39">
            <v>0.972931219944329</v>
          </cell>
          <cell r="BF39">
            <v>0.542602076949427</v>
          </cell>
          <cell r="BG39">
            <v>1.11280017526143</v>
          </cell>
          <cell r="BH39">
            <v>0.689434442236707</v>
          </cell>
          <cell r="BI39">
            <v>0.69530184489785</v>
          </cell>
          <cell r="BJ39">
            <v>0.871270170889281</v>
          </cell>
          <cell r="BK39">
            <v>0.838341865065585</v>
          </cell>
          <cell r="BL39">
            <v>0.663784199522813</v>
          </cell>
          <cell r="BM39">
            <v>0.928902325748471</v>
          </cell>
          <cell r="BN39">
            <v>0.965923987372563</v>
          </cell>
          <cell r="BO39">
            <v>1.08934832543567</v>
          </cell>
          <cell r="BP39">
            <v>0.99079235857805</v>
          </cell>
          <cell r="BQ39">
            <v>1.15556868003755</v>
          </cell>
          <cell r="BR39">
            <v>0.906849563094079</v>
          </cell>
          <cell r="BS39">
            <v>0.682669470791162</v>
          </cell>
          <cell r="BT39">
            <v>0.946432598778886</v>
          </cell>
          <cell r="BU39">
            <v>0.903552749315168</v>
          </cell>
          <cell r="BV39">
            <v>1.26027429511928</v>
          </cell>
          <cell r="BW39">
            <v>1.79985546561761</v>
          </cell>
          <cell r="BX39">
            <v>0.854494233976956</v>
          </cell>
          <cell r="BY39">
            <v>1.30360453139855</v>
          </cell>
        </row>
        <row r="39">
          <cell r="CA39">
            <v>0.737339405112798</v>
          </cell>
          <cell r="CB39">
            <v>0.424005543964163</v>
          </cell>
          <cell r="CC39">
            <v>0.220604961616969</v>
          </cell>
          <cell r="CD39">
            <v>1.35279283943908</v>
          </cell>
          <cell r="CE39">
            <v>1.85944553510587</v>
          </cell>
          <cell r="CF39">
            <v>1.13701872119225</v>
          </cell>
          <cell r="CG39">
            <v>2.03534133361818</v>
          </cell>
        </row>
        <row r="40">
          <cell r="A40" t="str">
            <v>MCF-7 60 minutes ins + aa</v>
          </cell>
          <cell r="B40">
            <v>1.09259517884422</v>
          </cell>
          <cell r="C40">
            <v>0.968746304303226</v>
          </cell>
          <cell r="D40">
            <v>0.99673336918846</v>
          </cell>
          <cell r="E40">
            <v>0.968886565288563</v>
          </cell>
          <cell r="F40">
            <v>1.28314192918729</v>
          </cell>
          <cell r="G40">
            <v>1.14995618298292</v>
          </cell>
        </row>
        <row r="40">
          <cell r="I40">
            <v>1.22320294344253</v>
          </cell>
          <cell r="J40">
            <v>1.23627192122636</v>
          </cell>
          <cell r="K40">
            <v>1.19078771583844</v>
          </cell>
          <cell r="L40">
            <v>1.77368495538068</v>
          </cell>
          <cell r="M40">
            <v>1.17762583048353</v>
          </cell>
          <cell r="N40">
            <v>1.05153732237547</v>
          </cell>
          <cell r="O40">
            <v>0.968129680670078</v>
          </cell>
          <cell r="P40">
            <v>0.926976787446831</v>
          </cell>
          <cell r="Q40">
            <v>1.20781770676214</v>
          </cell>
          <cell r="R40">
            <v>1.02023119091865</v>
          </cell>
          <cell r="S40">
            <v>0.88548242622948</v>
          </cell>
          <cell r="T40">
            <v>1.07039203288378</v>
          </cell>
          <cell r="U40">
            <v>1.09425263076372</v>
          </cell>
          <cell r="V40">
            <v>1.08523223623438</v>
          </cell>
          <cell r="W40">
            <v>0.951990994534135</v>
          </cell>
          <cell r="X40">
            <v>1.00804733870374</v>
          </cell>
          <cell r="Y40">
            <v>1.07160730662147</v>
          </cell>
          <cell r="Z40">
            <v>1.40579297638492</v>
          </cell>
          <cell r="AA40">
            <v>1.44143521430431</v>
          </cell>
          <cell r="AB40">
            <v>1.58651994719261</v>
          </cell>
          <cell r="AC40">
            <v>1.33405128485598</v>
          </cell>
          <cell r="AD40">
            <v>2.65525700320656</v>
          </cell>
          <cell r="AE40">
            <v>2.2215480128574</v>
          </cell>
          <cell r="AF40">
            <v>1.85436199839604</v>
          </cell>
          <cell r="AG40">
            <v>1.68268124422083</v>
          </cell>
          <cell r="AH40">
            <v>2.65525700320656</v>
          </cell>
          <cell r="AI40">
            <v>1.58871812756647</v>
          </cell>
          <cell r="AJ40">
            <v>2.40370947590664</v>
          </cell>
          <cell r="AK40">
            <v>1.67168015428062</v>
          </cell>
          <cell r="AL40">
            <v>0.783188800920108</v>
          </cell>
          <cell r="AM40">
            <v>1.24704045815486</v>
          </cell>
          <cell r="AN40">
            <v>1.10907583202435</v>
          </cell>
          <cell r="AO40">
            <v>1.02169645372109</v>
          </cell>
          <cell r="AP40">
            <v>2.13014524819263</v>
          </cell>
          <cell r="AQ40">
            <v>1.21380735089295</v>
          </cell>
          <cell r="AR40">
            <v>1.34470935982877</v>
          </cell>
          <cell r="AS40">
            <v>1.25564314952813</v>
          </cell>
          <cell r="AT40">
            <v>1.21978978721949</v>
          </cell>
          <cell r="AU40">
            <v>1.3456756413438</v>
          </cell>
          <cell r="AV40">
            <v>1.64609105055578</v>
          </cell>
          <cell r="AW40">
            <v>1.46652376487666</v>
          </cell>
          <cell r="AX40">
            <v>1.35631662801531</v>
          </cell>
          <cell r="AY40">
            <v>1.1591747389054</v>
          </cell>
          <cell r="AZ40">
            <v>1.4854245019634</v>
          </cell>
          <cell r="BA40">
            <v>1.7662445386254</v>
          </cell>
          <cell r="BB40">
            <v>0.520299822159113</v>
          </cell>
          <cell r="BC40">
            <v>0.554792556799457</v>
          </cell>
          <cell r="BD40">
            <v>0.631794839858132</v>
          </cell>
          <cell r="BE40">
            <v>0.828941867102506</v>
          </cell>
          <cell r="BF40">
            <v>0.566792708285023</v>
          </cell>
          <cell r="BG40">
            <v>1.04284561338946</v>
          </cell>
          <cell r="BH40">
            <v>0.860087080269174</v>
          </cell>
          <cell r="BI40">
            <v>0.655006706858185</v>
          </cell>
          <cell r="BJ40">
            <v>0.952209155606275</v>
          </cell>
          <cell r="BK40">
            <v>0.768169530252619</v>
          </cell>
          <cell r="BL40">
            <v>0.899555107705723</v>
          </cell>
          <cell r="BM40">
            <v>0.923621414370155</v>
          </cell>
          <cell r="BN40">
            <v>0.95453027783122</v>
          </cell>
          <cell r="BO40">
            <v>1.1087259885096</v>
          </cell>
          <cell r="BP40">
            <v>1.07117832357296</v>
          </cell>
          <cell r="BQ40">
            <v>1.06115884352441</v>
          </cell>
          <cell r="BR40">
            <v>0.712146742094781</v>
          </cell>
          <cell r="BS40">
            <v>0.960260684943017</v>
          </cell>
          <cell r="BT40">
            <v>0.768288682750663</v>
          </cell>
          <cell r="BU40">
            <v>0.683629480592904</v>
          </cell>
          <cell r="BV40">
            <v>1.34170111142638</v>
          </cell>
          <cell r="BW40">
            <v>1.50135491388085</v>
          </cell>
          <cell r="BX40">
            <v>1.3064230956287</v>
          </cell>
          <cell r="BY40">
            <v>1.49273278330731</v>
          </cell>
        </row>
        <row r="40">
          <cell r="CA40">
            <v>0.743157287401284</v>
          </cell>
          <cell r="CB40">
            <v>0.335033188617535</v>
          </cell>
          <cell r="CC40">
            <v>0.183699587995498</v>
          </cell>
          <cell r="CD40">
            <v>1.46290156366939</v>
          </cell>
          <cell r="CE40">
            <v>1.49615885297867</v>
          </cell>
          <cell r="CF40">
            <v>1.45694963844267</v>
          </cell>
          <cell r="CG40">
            <v>2.27459726027037</v>
          </cell>
        </row>
        <row r="41">
          <cell r="A41" t="str">
            <v>MCF-7 90 minutes ins + aa</v>
          </cell>
          <cell r="B41">
            <v>1.09111348204826</v>
          </cell>
          <cell r="C41">
            <v>1.06142186402763</v>
          </cell>
          <cell r="D41">
            <v>0.830364927071808</v>
          </cell>
          <cell r="E41">
            <v>1.00111830487364</v>
          </cell>
          <cell r="F41">
            <v>1.70029256086146</v>
          </cell>
          <cell r="G41">
            <v>1.12608307055949</v>
          </cell>
        </row>
        <row r="41">
          <cell r="I41">
            <v>1.16970995688728</v>
          </cell>
          <cell r="J41">
            <v>1.07998775809632</v>
          </cell>
          <cell r="K41">
            <v>1.32799261015364</v>
          </cell>
          <cell r="L41">
            <v>1.43093164029394</v>
          </cell>
          <cell r="M41">
            <v>1.16781497087212</v>
          </cell>
          <cell r="N41">
            <v>0.986274039108489</v>
          </cell>
          <cell r="O41">
            <v>0.939614278057093</v>
          </cell>
          <cell r="P41">
            <v>0.834631500342216</v>
          </cell>
          <cell r="Q41">
            <v>0.970674536470732</v>
          </cell>
          <cell r="R41">
            <v>1.17428542739064</v>
          </cell>
          <cell r="S41">
            <v>0.783979748269132</v>
          </cell>
          <cell r="T41">
            <v>1.26669735839102</v>
          </cell>
          <cell r="U41">
            <v>1.04312187377223</v>
          </cell>
          <cell r="V41">
            <v>0.981700104903485</v>
          </cell>
          <cell r="W41">
            <v>0.834465530587753</v>
          </cell>
          <cell r="X41">
            <v>0.978203916418274</v>
          </cell>
          <cell r="Y41">
            <v>1.04042089796998</v>
          </cell>
          <cell r="Z41">
            <v>1.08007591203885</v>
          </cell>
          <cell r="AA41">
            <v>1.47238149898196</v>
          </cell>
          <cell r="AB41">
            <v>1.73156425219463</v>
          </cell>
          <cell r="AC41">
            <v>1.30119609854159</v>
          </cell>
          <cell r="AD41">
            <v>1.95281231112882</v>
          </cell>
          <cell r="AE41">
            <v>1.61220223610941</v>
          </cell>
          <cell r="AF41">
            <v>1.61723345325865</v>
          </cell>
          <cell r="AG41">
            <v>1.50881501575541</v>
          </cell>
          <cell r="AH41">
            <v>1.95281231112882</v>
          </cell>
          <cell r="AI41">
            <v>1.38624183871196</v>
          </cell>
          <cell r="AJ41">
            <v>1.86860415398823</v>
          </cell>
          <cell r="AK41">
            <v>1.49617296078956</v>
          </cell>
          <cell r="AL41">
            <v>1.01625738164149</v>
          </cell>
          <cell r="AM41">
            <v>1.15327232096553</v>
          </cell>
          <cell r="AN41">
            <v>0.854444307996269</v>
          </cell>
          <cell r="AO41">
            <v>0.953125554238105</v>
          </cell>
          <cell r="AP41">
            <v>1.48255098932962</v>
          </cell>
          <cell r="AQ41">
            <v>1.04416384645203</v>
          </cell>
          <cell r="AR41">
            <v>1.27686960788644</v>
          </cell>
          <cell r="AS41">
            <v>1.2130550401126</v>
          </cell>
          <cell r="AT41">
            <v>1.30518807927418</v>
          </cell>
          <cell r="AU41">
            <v>1.0808326903721</v>
          </cell>
          <cell r="AV41">
            <v>1.72744380054088</v>
          </cell>
          <cell r="AW41">
            <v>1.65528866897041</v>
          </cell>
          <cell r="AX41">
            <v>0.635555785782717</v>
          </cell>
          <cell r="AY41">
            <v>1.09382956473794</v>
          </cell>
          <cell r="AZ41">
            <v>1.78594787512906</v>
          </cell>
          <cell r="BA41">
            <v>1.7299117398561</v>
          </cell>
          <cell r="BB41">
            <v>0.412340527564369</v>
          </cell>
          <cell r="BC41">
            <v>0.332496109663544</v>
          </cell>
          <cell r="BD41">
            <v>0.512047953284378</v>
          </cell>
          <cell r="BE41">
            <v>0.81182605959273</v>
          </cell>
          <cell r="BF41">
            <v>0.383938870807184</v>
          </cell>
          <cell r="BG41">
            <v>0.980987771473594</v>
          </cell>
          <cell r="BH41">
            <v>0.684930998560188</v>
          </cell>
          <cell r="BI41">
            <v>0.853534210418107</v>
          </cell>
          <cell r="BJ41">
            <v>1.07764141788367</v>
          </cell>
          <cell r="BK41">
            <v>0.892448415311432</v>
          </cell>
          <cell r="BL41">
            <v>0.844673872851496</v>
          </cell>
          <cell r="BM41">
            <v>0.889796106626261</v>
          </cell>
          <cell r="BN41">
            <v>0.855661645427989</v>
          </cell>
          <cell r="BO41">
            <v>1.22347233602869</v>
          </cell>
          <cell r="BP41">
            <v>0.98828104004045</v>
          </cell>
          <cell r="BQ41">
            <v>1.06601806240831</v>
          </cell>
          <cell r="BR41">
            <v>0.999930701154046</v>
          </cell>
          <cell r="BS41">
            <v>0.801060909623969</v>
          </cell>
          <cell r="BT41">
            <v>0.914882892593846</v>
          </cell>
          <cell r="BU41">
            <v>0.921965323712847</v>
          </cell>
          <cell r="BV41">
            <v>0.949954308305827</v>
          </cell>
          <cell r="BW41">
            <v>1.13007163504826</v>
          </cell>
          <cell r="BX41">
            <v>0.897030963141806</v>
          </cell>
          <cell r="BY41">
            <v>1.29438556410366</v>
          </cell>
        </row>
        <row r="41">
          <cell r="CA41">
            <v>0.495318448423822</v>
          </cell>
          <cell r="CB41">
            <v>0.496880819014074</v>
          </cell>
          <cell r="CC41">
            <v>0.165056312319176</v>
          </cell>
          <cell r="CD41">
            <v>1.2983667619008</v>
          </cell>
          <cell r="CE41">
            <v>1.40397743538584</v>
          </cell>
          <cell r="CF41">
            <v>1.27668208025383</v>
          </cell>
          <cell r="CG41">
            <v>1.21333337474221</v>
          </cell>
        </row>
        <row r="42">
          <cell r="A42" t="str">
            <v>MCF-7 120 minutes ins + aa</v>
          </cell>
          <cell r="B42">
            <v>1.1044915685214</v>
          </cell>
          <cell r="C42">
            <v>1.00616288485049</v>
          </cell>
          <cell r="D42">
            <v>1.12554946852526</v>
          </cell>
          <cell r="E42">
            <v>1.14797291378279</v>
          </cell>
          <cell r="F42">
            <v>1.13150176395203</v>
          </cell>
          <cell r="G42">
            <v>0.962577480960015</v>
          </cell>
        </row>
        <row r="42">
          <cell r="I42">
            <v>1.24625162563021</v>
          </cell>
          <cell r="J42">
            <v>1.19076878255572</v>
          </cell>
          <cell r="K42">
            <v>1.15364192904184</v>
          </cell>
          <cell r="L42">
            <v>1.70799273425901</v>
          </cell>
          <cell r="M42">
            <v>1.1859394223042</v>
          </cell>
          <cell r="N42">
            <v>0.996225309454767</v>
          </cell>
          <cell r="O42">
            <v>1.05452713147713</v>
          </cell>
          <cell r="P42">
            <v>1.01481021719504</v>
          </cell>
          <cell r="Q42">
            <v>0.970448391747173</v>
          </cell>
          <cell r="R42">
            <v>1.0912582888546</v>
          </cell>
          <cell r="S42">
            <v>0.846145862922292</v>
          </cell>
          <cell r="T42">
            <v>1.24300514381869</v>
          </cell>
          <cell r="U42">
            <v>1.19790905534541</v>
          </cell>
          <cell r="V42">
            <v>1.08074857022448</v>
          </cell>
          <cell r="W42">
            <v>1.02759710242399</v>
          </cell>
          <cell r="X42">
            <v>1.05660930470953</v>
          </cell>
          <cell r="Y42">
            <v>1.12963943226784</v>
          </cell>
          <cell r="Z42">
            <v>1.09021292225025</v>
          </cell>
          <cell r="AA42">
            <v>1.47033801731092</v>
          </cell>
          <cell r="AB42">
            <v>1.83355100600748</v>
          </cell>
          <cell r="AC42">
            <v>1.47415437156357</v>
          </cell>
          <cell r="AD42">
            <v>1.13716639665202</v>
          </cell>
          <cell r="AE42">
            <v>1.34091966601856</v>
          </cell>
          <cell r="AF42">
            <v>1.36525377295709</v>
          </cell>
          <cell r="AG42">
            <v>1.52106415522352</v>
          </cell>
          <cell r="AH42">
            <v>1.13716639665202</v>
          </cell>
          <cell r="AI42">
            <v>1.41378469442328</v>
          </cell>
          <cell r="AJ42">
            <v>1.70090330740766</v>
          </cell>
          <cell r="AK42">
            <v>1.90187924561845</v>
          </cell>
          <cell r="AL42">
            <v>1.08653061916697</v>
          </cell>
          <cell r="AM42">
            <v>0.893606762416943</v>
          </cell>
          <cell r="AN42">
            <v>1.1163489681243</v>
          </cell>
          <cell r="AO42">
            <v>1.1900156727058</v>
          </cell>
          <cell r="AP42">
            <v>1.8716678697945</v>
          </cell>
          <cell r="AQ42">
            <v>0.971757046333866</v>
          </cell>
          <cell r="AR42">
            <v>1.40811920871298</v>
          </cell>
          <cell r="AS42">
            <v>1.37910695328862</v>
          </cell>
          <cell r="AT42">
            <v>1.36571687333315</v>
          </cell>
          <cell r="AU42">
            <v>1.03840034720325</v>
          </cell>
          <cell r="AV42">
            <v>1.4729609733836</v>
          </cell>
          <cell r="AW42">
            <v>1.5431565147575</v>
          </cell>
          <cell r="AX42">
            <v>1.30453489793803</v>
          </cell>
          <cell r="AY42">
            <v>1.10559711789982</v>
          </cell>
          <cell r="AZ42">
            <v>1.98098583417585</v>
          </cell>
          <cell r="BA42">
            <v>1.83580104066144</v>
          </cell>
          <cell r="BB42">
            <v>0.653609694966831</v>
          </cell>
          <cell r="BC42">
            <v>0.354560015754248</v>
          </cell>
          <cell r="BD42">
            <v>0.532102245980832</v>
          </cell>
          <cell r="BE42">
            <v>0.83679966550777</v>
          </cell>
          <cell r="BF42">
            <v>0.330435210230462</v>
          </cell>
          <cell r="BG42">
            <v>0.845484970078421</v>
          </cell>
          <cell r="BH42">
            <v>0.6451939136198</v>
          </cell>
          <cell r="BI42">
            <v>1.10412987084347</v>
          </cell>
          <cell r="BJ42">
            <v>0.950132669079318</v>
          </cell>
          <cell r="BK42">
            <v>0.776865590693678</v>
          </cell>
          <cell r="BL42">
            <v>0.864053579228339</v>
          </cell>
          <cell r="BM42">
            <v>0.744547384187961</v>
          </cell>
          <cell r="BN42">
            <v>1.09093063202262</v>
          </cell>
          <cell r="BO42">
            <v>0.993469265656731</v>
          </cell>
          <cell r="BP42">
            <v>0.937289186457182</v>
          </cell>
          <cell r="BQ42">
            <v>1.06263155098797</v>
          </cell>
          <cell r="BR42">
            <v>1.17482354029243</v>
          </cell>
          <cell r="BS42">
            <v>0.743362332484173</v>
          </cell>
          <cell r="BT42">
            <v>1.08543110385856</v>
          </cell>
          <cell r="BU42">
            <v>1.07679774023052</v>
          </cell>
          <cell r="BV42">
            <v>1.1065814661898</v>
          </cell>
          <cell r="BW42">
            <v>1.06148231629421</v>
          </cell>
          <cell r="BX42">
            <v>0.886978980931553</v>
          </cell>
          <cell r="BY42">
            <v>0.928853816162991</v>
          </cell>
        </row>
        <row r="42">
          <cell r="CA42">
            <v>0.361007855349117</v>
          </cell>
          <cell r="CB42">
            <v>1.07966406439798</v>
          </cell>
          <cell r="CC42">
            <v>0.16412874197903</v>
          </cell>
          <cell r="CD42">
            <v>1.29877830198142</v>
          </cell>
          <cell r="CE42">
            <v>1.48365357076657</v>
          </cell>
          <cell r="CF42">
            <v>1.17522283128116</v>
          </cell>
          <cell r="CG42">
            <v>1.0857034954892</v>
          </cell>
        </row>
        <row r="43">
          <cell r="A43" t="str">
            <v>ZR-75-1 0 minutes ins + aa</v>
          </cell>
          <cell r="B43">
            <v>0.892756860289664</v>
          </cell>
          <cell r="C43">
            <v>0.8372194782943</v>
          </cell>
          <cell r="D43">
            <v>0.922723573556839</v>
          </cell>
          <cell r="E43">
            <v>0.90426354948427</v>
          </cell>
          <cell r="F43">
            <v>0.150006406320279</v>
          </cell>
          <cell r="G43">
            <v>0.652848696344878</v>
          </cell>
        </row>
        <row r="43">
          <cell r="I43">
            <v>0.617084989698516</v>
          </cell>
          <cell r="J43">
            <v>0.81371509459285</v>
          </cell>
          <cell r="K43">
            <v>0.539991093239589</v>
          </cell>
          <cell r="L43">
            <v>0.0522923892488568</v>
          </cell>
          <cell r="M43">
            <v>0.527626407504636</v>
          </cell>
          <cell r="N43">
            <v>1.0231510835071</v>
          </cell>
          <cell r="O43">
            <v>1.02398040121322</v>
          </cell>
          <cell r="P43">
            <v>0.930056207246326</v>
          </cell>
          <cell r="Q43">
            <v>1.13291633635246</v>
          </cell>
          <cell r="R43">
            <v>0.178582391300763</v>
          </cell>
          <cell r="S43">
            <v>0.614777110142742</v>
          </cell>
          <cell r="T43">
            <v>0.283130184135018</v>
          </cell>
          <cell r="U43">
            <v>0.455328434391501</v>
          </cell>
          <cell r="V43">
            <v>0.502579015397219</v>
          </cell>
          <cell r="W43">
            <v>0.436884194059877</v>
          </cell>
          <cell r="X43">
            <v>0.39147634902337</v>
          </cell>
          <cell r="Y43">
            <v>0.723044799699055</v>
          </cell>
          <cell r="Z43">
            <v>0.71113137799384</v>
          </cell>
          <cell r="AA43">
            <v>0.469386918729813</v>
          </cell>
          <cell r="AB43">
            <v>0.42759771736493</v>
          </cell>
          <cell r="AC43">
            <v>0.624986494568974</v>
          </cell>
          <cell r="AD43">
            <v>0.0557503453770311</v>
          </cell>
          <cell r="AE43">
            <v>0.25565242521759</v>
          </cell>
          <cell r="AF43">
            <v>0.212399161543447</v>
          </cell>
          <cell r="AG43">
            <v>0.519757881333592</v>
          </cell>
          <cell r="AH43">
            <v>0.0557503453770311</v>
          </cell>
          <cell r="AI43">
            <v>0.424345710750081</v>
          </cell>
          <cell r="AJ43">
            <v>0.169680286255036</v>
          </cell>
          <cell r="AK43">
            <v>0.602955234635405</v>
          </cell>
          <cell r="AL43">
            <v>1.10788233610263</v>
          </cell>
          <cell r="AM43">
            <v>0.870643933700484</v>
          </cell>
          <cell r="AN43">
            <v>0.953849363832261</v>
          </cell>
          <cell r="AO43">
            <v>0.90983724437652</v>
          </cell>
          <cell r="AP43">
            <v>0.358284233970848</v>
          </cell>
          <cell r="AQ43">
            <v>0.852676475422201</v>
          </cell>
          <cell r="AR43">
            <v>0.386482166309772</v>
          </cell>
          <cell r="AS43">
            <v>0.636005120173158</v>
          </cell>
          <cell r="AT43">
            <v>0.96158124304578</v>
          </cell>
          <cell r="AU43">
            <v>0.479216017873137</v>
          </cell>
          <cell r="AV43">
            <v>0.382264205762837</v>
          </cell>
          <cell r="AW43">
            <v>0.54038895994446</v>
          </cell>
          <cell r="AX43">
            <v>0.364030789524768</v>
          </cell>
          <cell r="AY43">
            <v>0.345539482308184</v>
          </cell>
          <cell r="AZ43">
            <v>0.272115352106974</v>
          </cell>
          <cell r="BA43">
            <v>0.310503144129931</v>
          </cell>
          <cell r="BB43">
            <v>1.57130040188276</v>
          </cell>
          <cell r="BC43">
            <v>2.31491618406788</v>
          </cell>
          <cell r="BD43">
            <v>1.17071378420596</v>
          </cell>
          <cell r="BE43">
            <v>0.92864005815808</v>
          </cell>
          <cell r="BF43">
            <v>0.365667217024616</v>
          </cell>
          <cell r="BG43">
            <v>0.619753208386361</v>
          </cell>
          <cell r="BH43">
            <v>0.652606648705326</v>
          </cell>
          <cell r="BI43">
            <v>0.586915944189529</v>
          </cell>
          <cell r="BJ43">
            <v>1.05649832403067</v>
          </cell>
          <cell r="BK43">
            <v>1.01002412119478</v>
          </cell>
          <cell r="BL43">
            <v>1.32621294118949</v>
          </cell>
          <cell r="BM43">
            <v>1.27148367474107</v>
          </cell>
          <cell r="BN43">
            <v>1.09908771214488</v>
          </cell>
          <cell r="BO43">
            <v>0.850529389963123</v>
          </cell>
          <cell r="BP43">
            <v>1.02875084022755</v>
          </cell>
          <cell r="BQ43">
            <v>0.905746843424437</v>
          </cell>
          <cell r="BR43">
            <v>0.428688805880828</v>
          </cell>
          <cell r="BS43">
            <v>0.790798211530376</v>
          </cell>
          <cell r="BT43">
            <v>0.601757708484354</v>
          </cell>
          <cell r="BU43">
            <v>0.553493075726246</v>
          </cell>
          <cell r="BV43">
            <v>0.767304082556884</v>
          </cell>
          <cell r="BW43">
            <v>0.616428720023502</v>
          </cell>
          <cell r="BX43">
            <v>0.778306946053836</v>
          </cell>
          <cell r="BY43">
            <v>0.792604210566632</v>
          </cell>
        </row>
        <row r="43">
          <cell r="CA43">
            <v>1.49124088557883</v>
          </cell>
          <cell r="CB43">
            <v>0.921241036985671</v>
          </cell>
          <cell r="CC43">
            <v>1.25348512843713</v>
          </cell>
          <cell r="CD43">
            <v>0.552573072552135</v>
          </cell>
          <cell r="CE43">
            <v>0.449929748526785</v>
          </cell>
          <cell r="CF43">
            <v>0.553887601163481</v>
          </cell>
          <cell r="CG43">
            <v>0.607326909583155</v>
          </cell>
        </row>
        <row r="44">
          <cell r="A44" t="str">
            <v>ZR-75-1 15 minutes ins + aa</v>
          </cell>
          <cell r="B44">
            <v>0.940588785235082</v>
          </cell>
          <cell r="C44">
            <v>0.850138852368953</v>
          </cell>
          <cell r="D44">
            <v>1.03888765199901</v>
          </cell>
          <cell r="E44">
            <v>0.865545334468593</v>
          </cell>
          <cell r="F44">
            <v>1.31317977257079</v>
          </cell>
          <cell r="G44">
            <v>0.963462886745954</v>
          </cell>
        </row>
        <row r="44">
          <cell r="I44">
            <v>1.22380732180366</v>
          </cell>
          <cell r="J44">
            <v>0.981920533787528</v>
          </cell>
          <cell r="K44">
            <v>1.02497566067876</v>
          </cell>
          <cell r="L44">
            <v>0.647100083434575</v>
          </cell>
          <cell r="M44">
            <v>1.23168096694769</v>
          </cell>
          <cell r="N44">
            <v>1.25066149979918</v>
          </cell>
          <cell r="O44">
            <v>0.976024539093873</v>
          </cell>
          <cell r="P44">
            <v>1.23524753661269</v>
          </cell>
          <cell r="Q44">
            <v>0.972595246865178</v>
          </cell>
          <cell r="R44">
            <v>0.894254910173987</v>
          </cell>
          <cell r="S44">
            <v>0.99161665748154</v>
          </cell>
          <cell r="T44">
            <v>0.736558012497573</v>
          </cell>
          <cell r="U44">
            <v>1.52760132487556</v>
          </cell>
          <cell r="V44">
            <v>1.13512398217122</v>
          </cell>
          <cell r="W44">
            <v>1.10548633990405</v>
          </cell>
          <cell r="X44">
            <v>0.591859429991477</v>
          </cell>
          <cell r="Y44">
            <v>1.00645939133297</v>
          </cell>
          <cell r="Z44">
            <v>1.06793850545069</v>
          </cell>
          <cell r="AA44">
            <v>0.521519559552357</v>
          </cell>
          <cell r="AB44">
            <v>0.442856748565916</v>
          </cell>
          <cell r="AC44">
            <v>0.68854764956391</v>
          </cell>
          <cell r="AD44">
            <v>0.257768067847198</v>
          </cell>
          <cell r="AE44">
            <v>0.412558004313339</v>
          </cell>
          <cell r="AF44">
            <v>0.32087860844202</v>
          </cell>
          <cell r="AG44">
            <v>0.527115716801441</v>
          </cell>
          <cell r="AH44">
            <v>0.257768067847198</v>
          </cell>
          <cell r="AI44">
            <v>0.707854959056403</v>
          </cell>
          <cell r="AJ44">
            <v>0.215637434414672</v>
          </cell>
          <cell r="AK44">
            <v>0.455843266006156</v>
          </cell>
          <cell r="AL44">
            <v>0.850514424697008</v>
          </cell>
          <cell r="AM44">
            <v>0.844744374242242</v>
          </cell>
          <cell r="AN44">
            <v>1.01861543801508</v>
          </cell>
          <cell r="AO44">
            <v>0.848520341157862</v>
          </cell>
          <cell r="AP44">
            <v>0.623729896928834</v>
          </cell>
          <cell r="AQ44">
            <v>0.911655373932399</v>
          </cell>
          <cell r="AR44">
            <v>0.745255473130158</v>
          </cell>
          <cell r="AS44">
            <v>0.853782628553276</v>
          </cell>
          <cell r="AT44">
            <v>0.984443766055789</v>
          </cell>
          <cell r="AU44">
            <v>0.931625601632652</v>
          </cell>
          <cell r="AV44">
            <v>0.522079858498481</v>
          </cell>
          <cell r="AW44">
            <v>0.448038328093683</v>
          </cell>
          <cell r="AX44">
            <v>0.750272420016352</v>
          </cell>
          <cell r="AY44">
            <v>0.43879585658314</v>
          </cell>
          <cell r="AZ44">
            <v>0.309111575980966</v>
          </cell>
          <cell r="BA44">
            <v>0.547144247874997</v>
          </cell>
          <cell r="BB44">
            <v>1.28840177641162</v>
          </cell>
          <cell r="BC44">
            <v>1.11704160017906</v>
          </cell>
          <cell r="BD44">
            <v>2.06860777713291</v>
          </cell>
          <cell r="BE44">
            <v>0.960648077003031</v>
          </cell>
          <cell r="BF44">
            <v>1.48836946665834</v>
          </cell>
          <cell r="BG44">
            <v>1.12147451495459</v>
          </cell>
          <cell r="BH44">
            <v>0.8723153014289</v>
          </cell>
          <cell r="BI44">
            <v>1.01082345127979</v>
          </cell>
          <cell r="BJ44">
            <v>0.956541174753662</v>
          </cell>
          <cell r="BK44">
            <v>0.984832352700866</v>
          </cell>
          <cell r="BL44">
            <v>1.21723716319833</v>
          </cell>
          <cell r="BM44">
            <v>1.22850563500551</v>
          </cell>
          <cell r="BN44">
            <v>1.03816096493161</v>
          </cell>
          <cell r="BO44">
            <v>0.857285674495675</v>
          </cell>
          <cell r="BP44">
            <v>0.994052362517879</v>
          </cell>
          <cell r="BQ44">
            <v>0.9075399180015</v>
          </cell>
          <cell r="BR44">
            <v>1.35247939664653</v>
          </cell>
          <cell r="BS44">
            <v>2.14249924808832</v>
          </cell>
          <cell r="BT44">
            <v>1.54883842017286</v>
          </cell>
          <cell r="BU44">
            <v>1.92384734578992</v>
          </cell>
          <cell r="BV44">
            <v>0.585863963098313</v>
          </cell>
          <cell r="BW44">
            <v>0.510508088705116</v>
          </cell>
          <cell r="BX44">
            <v>0.681702907033482</v>
          </cell>
          <cell r="BY44">
            <v>0.996071789671045</v>
          </cell>
        </row>
        <row r="44">
          <cell r="CA44">
            <v>1.20487122487824</v>
          </cell>
          <cell r="CB44">
            <v>2.14116454203919</v>
          </cell>
          <cell r="CC44">
            <v>3.64242360149854</v>
          </cell>
          <cell r="CD44">
            <v>0.474803131999163</v>
          </cell>
          <cell r="CE44">
            <v>0.373270995190242</v>
          </cell>
          <cell r="CF44">
            <v>0.676356061464854</v>
          </cell>
          <cell r="CG44">
            <v>0.560171732416921</v>
          </cell>
        </row>
        <row r="45">
          <cell r="A45" t="str">
            <v>ZR-75-1 30 minutes ins + aa</v>
          </cell>
          <cell r="B45">
            <v>0.814371696236028</v>
          </cell>
          <cell r="C45">
            <v>0.921738297582634</v>
          </cell>
          <cell r="D45">
            <v>0.900325289334852</v>
          </cell>
          <cell r="E45">
            <v>1.03880547959923</v>
          </cell>
          <cell r="F45">
            <v>1.41836819643987</v>
          </cell>
          <cell r="G45">
            <v>0.888892703633647</v>
          </cell>
        </row>
        <row r="45">
          <cell r="I45">
            <v>1.05964039187586</v>
          </cell>
          <cell r="J45">
            <v>0.904137364916712</v>
          </cell>
          <cell r="K45">
            <v>0.85751403519393</v>
          </cell>
          <cell r="L45">
            <v>1.52407915070403</v>
          </cell>
          <cell r="M45">
            <v>1.09854781551343</v>
          </cell>
          <cell r="N45">
            <v>1.13886740468488</v>
          </cell>
          <cell r="O45">
            <v>1.08987189940766</v>
          </cell>
          <cell r="P45">
            <v>1.31067606238574</v>
          </cell>
          <cell r="Q45">
            <v>1.05462581760349</v>
          </cell>
          <cell r="R45">
            <v>1.17663670573545</v>
          </cell>
          <cell r="S45">
            <v>1.20613343516895</v>
          </cell>
          <cell r="T45">
            <v>1.4085806741135</v>
          </cell>
          <cell r="U45">
            <v>1.45389273126346</v>
          </cell>
          <cell r="V45">
            <v>1.18394832209988</v>
          </cell>
          <cell r="W45">
            <v>1.07663014777753</v>
          </cell>
          <cell r="X45">
            <v>1.38734504967768</v>
          </cell>
          <cell r="Y45">
            <v>1.25070364969012</v>
          </cell>
          <cell r="Z45">
            <v>0.893564135402262</v>
          </cell>
          <cell r="AA45">
            <v>0.571603296928987</v>
          </cell>
          <cell r="AB45">
            <v>0.376921125629156</v>
          </cell>
          <cell r="AC45">
            <v>0.803360945366692</v>
          </cell>
          <cell r="AD45">
            <v>0.431899464836436</v>
          </cell>
          <cell r="AE45">
            <v>0.607014375020782</v>
          </cell>
          <cell r="AF45">
            <v>0.647777411028006</v>
          </cell>
          <cell r="AG45">
            <v>0.737491905423915</v>
          </cell>
          <cell r="AH45">
            <v>0.431899464836436</v>
          </cell>
          <cell r="AI45">
            <v>0.923517607422518</v>
          </cell>
          <cell r="AJ45">
            <v>0.527455012390489</v>
          </cell>
          <cell r="AK45">
            <v>0.681147149481136</v>
          </cell>
          <cell r="AL45">
            <v>1.09994634662935</v>
          </cell>
          <cell r="AM45">
            <v>0.864040409149022</v>
          </cell>
          <cell r="AN45">
            <v>0.92461384469423</v>
          </cell>
          <cell r="AO45">
            <v>0.982561506251646</v>
          </cell>
          <cell r="AP45">
            <v>0.560406869204112</v>
          </cell>
          <cell r="AQ45">
            <v>0.905737392413548</v>
          </cell>
          <cell r="AR45">
            <v>1.01153984076332</v>
          </cell>
          <cell r="AS45">
            <v>0.962550372220283</v>
          </cell>
          <cell r="AT45">
            <v>0.973426413702108</v>
          </cell>
          <cell r="AU45">
            <v>0.884982446028613</v>
          </cell>
          <cell r="AV45">
            <v>0.565416484255098</v>
          </cell>
          <cell r="AW45">
            <v>0.56554108662574</v>
          </cell>
          <cell r="AX45">
            <v>0.704900003700454</v>
          </cell>
          <cell r="AY45">
            <v>1.11232854638091</v>
          </cell>
          <cell r="AZ45">
            <v>0.558036419881822</v>
          </cell>
          <cell r="BA45">
            <v>0.590479085854419</v>
          </cell>
          <cell r="BB45">
            <v>2.15986534786303</v>
          </cell>
          <cell r="BC45">
            <v>0.946625081836994</v>
          </cell>
          <cell r="BD45">
            <v>1.54657175614074</v>
          </cell>
          <cell r="BE45">
            <v>1.14912051258432</v>
          </cell>
          <cell r="BF45">
            <v>2.07575227599619</v>
          </cell>
          <cell r="BG45">
            <v>1.20754832633343</v>
          </cell>
          <cell r="BH45">
            <v>2.01790645553646</v>
          </cell>
          <cell r="BI45">
            <v>1.71223459894052</v>
          </cell>
          <cell r="BJ45">
            <v>0.908954791408169</v>
          </cell>
          <cell r="BK45">
            <v>1.06190573777702</v>
          </cell>
          <cell r="BL45">
            <v>1.21789043944316</v>
          </cell>
          <cell r="BM45">
            <v>1.32090894453849</v>
          </cell>
          <cell r="BN45">
            <v>1.07528830385398</v>
          </cell>
          <cell r="BO45">
            <v>0.904269459905289</v>
          </cell>
          <cell r="BP45">
            <v>0.951430763633822</v>
          </cell>
          <cell r="BQ45">
            <v>0.958023607934669</v>
          </cell>
          <cell r="BR45">
            <v>0.965695965297118</v>
          </cell>
          <cell r="BS45">
            <v>1.28991485312717</v>
          </cell>
          <cell r="BT45">
            <v>2.03826703451413</v>
          </cell>
          <cell r="BU45">
            <v>2.86811751748755</v>
          </cell>
          <cell r="BV45">
            <v>0.713272415370063</v>
          </cell>
          <cell r="BW45">
            <v>0.741414145689602</v>
          </cell>
          <cell r="BX45">
            <v>0.836033053037137</v>
          </cell>
          <cell r="BY45">
            <v>0.875354675335015</v>
          </cell>
        </row>
        <row r="45">
          <cell r="CA45">
            <v>1.2510102821046</v>
          </cell>
          <cell r="CB45">
            <v>3.68825021307355</v>
          </cell>
          <cell r="CC45">
            <v>1.73011393704427</v>
          </cell>
          <cell r="CD45">
            <v>0.542850253932493</v>
          </cell>
          <cell r="CE45">
            <v>0.539238460418026</v>
          </cell>
          <cell r="CF45">
            <v>0.5872321426552</v>
          </cell>
          <cell r="CG45">
            <v>0.422734398749223</v>
          </cell>
        </row>
        <row r="46">
          <cell r="A46" t="str">
            <v>ZR-75-1 60 minutes ins + aa</v>
          </cell>
          <cell r="B46">
            <v>0.949046748011452</v>
          </cell>
          <cell r="C46">
            <v>0.828199581418587</v>
          </cell>
          <cell r="D46">
            <v>0.979136207423138</v>
          </cell>
          <cell r="E46">
            <v>1.00356385842299</v>
          </cell>
          <cell r="F46">
            <v>0.969622677280159</v>
          </cell>
          <cell r="G46">
            <v>1.09743572788189</v>
          </cell>
        </row>
        <row r="46">
          <cell r="I46">
            <v>0.911597370574692</v>
          </cell>
          <cell r="J46">
            <v>0.932724638678269</v>
          </cell>
          <cell r="K46">
            <v>0.943964360939361</v>
          </cell>
          <cell r="L46">
            <v>0.665421709833353</v>
          </cell>
          <cell r="M46">
            <v>1.02368560701886</v>
          </cell>
          <cell r="N46">
            <v>1.08766379959644</v>
          </cell>
          <cell r="O46">
            <v>1.09598906468502</v>
          </cell>
          <cell r="P46">
            <v>1.32715432153808</v>
          </cell>
          <cell r="Q46">
            <v>1.05564871174983</v>
          </cell>
          <cell r="R46">
            <v>0.900801362061361</v>
          </cell>
          <cell r="S46">
            <v>1.14581776487772</v>
          </cell>
          <cell r="T46">
            <v>1.44454638941715</v>
          </cell>
          <cell r="U46">
            <v>1.32329619317144</v>
          </cell>
          <cell r="V46">
            <v>0.970900774147651</v>
          </cell>
          <cell r="W46">
            <v>1.13250528747757</v>
          </cell>
          <cell r="X46">
            <v>1.40630591409382</v>
          </cell>
          <cell r="Y46">
            <v>1.10925944700641</v>
          </cell>
          <cell r="Z46">
            <v>0.887097866259428</v>
          </cell>
          <cell r="AA46">
            <v>0.572585009749787</v>
          </cell>
          <cell r="AB46">
            <v>0.382870496843248</v>
          </cell>
          <cell r="AC46">
            <v>0.745838905646368</v>
          </cell>
          <cell r="AD46">
            <v>0.546838487764588</v>
          </cell>
          <cell r="AE46">
            <v>0.652669230738055</v>
          </cell>
          <cell r="AF46">
            <v>1.01408095031103</v>
          </cell>
          <cell r="AG46">
            <v>0.742565636505237</v>
          </cell>
          <cell r="AH46">
            <v>0.546838487764588</v>
          </cell>
          <cell r="AI46">
            <v>0.805936982456498</v>
          </cell>
          <cell r="AJ46">
            <v>0.7656370634622</v>
          </cell>
          <cell r="AK46">
            <v>0.659283642861022</v>
          </cell>
          <cell r="AL46">
            <v>0.498761970833198</v>
          </cell>
          <cell r="AM46">
            <v>0.91987422415195</v>
          </cell>
          <cell r="AN46">
            <v>0.921994622561375</v>
          </cell>
          <cell r="AO46">
            <v>1.00784272689553</v>
          </cell>
          <cell r="AP46">
            <v>0.586310849989304</v>
          </cell>
          <cell r="AQ46">
            <v>0.91915058788301</v>
          </cell>
          <cell r="AR46">
            <v>0.989546246615319</v>
          </cell>
          <cell r="AS46">
            <v>0.912280315954481</v>
          </cell>
          <cell r="AT46">
            <v>0.966540967792406</v>
          </cell>
          <cell r="AU46">
            <v>1.0333280096201</v>
          </cell>
          <cell r="AV46">
            <v>0.540633426257814</v>
          </cell>
          <cell r="AW46">
            <v>0.520264371185958</v>
          </cell>
          <cell r="AX46">
            <v>0.618256941094076</v>
          </cell>
          <cell r="AY46">
            <v>1.28572714804085</v>
          </cell>
          <cell r="AZ46">
            <v>0.551418267683312</v>
          </cell>
          <cell r="BA46">
            <v>0.596401743250179</v>
          </cell>
          <cell r="BB46">
            <v>1.45251199024028</v>
          </cell>
          <cell r="BC46">
            <v>1.34325938232481</v>
          </cell>
          <cell r="BD46">
            <v>1.56559626826905</v>
          </cell>
          <cell r="BE46">
            <v>1.04204391360126</v>
          </cell>
          <cell r="BF46">
            <v>1.87176757022237</v>
          </cell>
          <cell r="BG46">
            <v>1.34092079425231</v>
          </cell>
          <cell r="BH46">
            <v>2.04020821238037</v>
          </cell>
          <cell r="BI46">
            <v>1.6513161423273</v>
          </cell>
          <cell r="BJ46">
            <v>0.929840384673199</v>
          </cell>
          <cell r="BK46">
            <v>1.05972318751294</v>
          </cell>
          <cell r="BL46">
            <v>1.10744207089036</v>
          </cell>
          <cell r="BM46">
            <v>1.2685527246924</v>
          </cell>
          <cell r="BN46">
            <v>0.893978288763325</v>
          </cell>
          <cell r="BO46">
            <v>0.951496622859616</v>
          </cell>
          <cell r="BP46">
            <v>0.989181906808175</v>
          </cell>
          <cell r="BQ46">
            <v>0.963594807206976</v>
          </cell>
          <cell r="BR46">
            <v>0.641515898647331</v>
          </cell>
          <cell r="BS46">
            <v>0.958396211244886</v>
          </cell>
          <cell r="BT46">
            <v>0.740877172054603</v>
          </cell>
          <cell r="BU46">
            <v>0.745034523435944</v>
          </cell>
          <cell r="BV46">
            <v>0.653709365814174</v>
          </cell>
          <cell r="BW46">
            <v>0.785997948326877</v>
          </cell>
          <cell r="BX46">
            <v>0.93291474495573</v>
          </cell>
          <cell r="BY46">
            <v>0.797808569605699</v>
          </cell>
        </row>
        <row r="46">
          <cell r="CA46">
            <v>0.912125287048962</v>
          </cell>
          <cell r="CB46">
            <v>0.783578924291486</v>
          </cell>
          <cell r="CC46">
            <v>1.3991302968861</v>
          </cell>
          <cell r="CD46">
            <v>0.482447889443065</v>
          </cell>
          <cell r="CE46">
            <v>0.488743521273655</v>
          </cell>
          <cell r="CF46">
            <v>0.672812395937479</v>
          </cell>
          <cell r="CG46">
            <v>0.541257230192101</v>
          </cell>
        </row>
        <row r="47">
          <cell r="A47" t="str">
            <v>ZR-75-1 90 minutes ins + aa</v>
          </cell>
          <cell r="B47">
            <v>0.831334287819313</v>
          </cell>
          <cell r="C47">
            <v>0.957980086157085</v>
          </cell>
          <cell r="D47">
            <v>0.86253832917008</v>
          </cell>
          <cell r="E47">
            <v>0.808967194768038</v>
          </cell>
          <cell r="F47">
            <v>1.05535059616636</v>
          </cell>
          <cell r="G47">
            <v>0.999760078961447</v>
          </cell>
        </row>
        <row r="47">
          <cell r="I47">
            <v>0.848176470538698</v>
          </cell>
          <cell r="J47">
            <v>0.817499090908392</v>
          </cell>
          <cell r="K47">
            <v>1.02865158553807</v>
          </cell>
          <cell r="L47">
            <v>0.554986253620576</v>
          </cell>
          <cell r="M47">
            <v>0.890176176844004</v>
          </cell>
          <cell r="N47">
            <v>1.04719311893391</v>
          </cell>
          <cell r="O47">
            <v>1.06123870085952</v>
          </cell>
          <cell r="P47">
            <v>1.15188886893827</v>
          </cell>
          <cell r="Q47">
            <v>0.878839356547642</v>
          </cell>
          <cell r="R47">
            <v>1.47153766240631</v>
          </cell>
          <cell r="S47">
            <v>1.48426723000827</v>
          </cell>
          <cell r="T47">
            <v>1.37206891721872</v>
          </cell>
          <cell r="U47">
            <v>0.995595635146442</v>
          </cell>
          <cell r="V47">
            <v>0.908361036156975</v>
          </cell>
          <cell r="W47">
            <v>1.47847796633577</v>
          </cell>
          <cell r="X47">
            <v>1.12849890629297</v>
          </cell>
          <cell r="Y47">
            <v>0.988388540870117</v>
          </cell>
          <cell r="Z47">
            <v>0.854763998108585</v>
          </cell>
          <cell r="AA47">
            <v>0.686395099670958</v>
          </cell>
          <cell r="AB47">
            <v>0.372220721547167</v>
          </cell>
          <cell r="AC47">
            <v>0.62595600843548</v>
          </cell>
          <cell r="AD47">
            <v>0.492932414490294</v>
          </cell>
          <cell r="AE47">
            <v>0.622922321085509</v>
          </cell>
          <cell r="AF47">
            <v>1.23835210879373</v>
          </cell>
          <cell r="AG47">
            <v>0.599186781002819</v>
          </cell>
          <cell r="AH47">
            <v>0.492932414490294</v>
          </cell>
          <cell r="AI47">
            <v>1.05039135252343</v>
          </cell>
          <cell r="AJ47">
            <v>0.757071806453971</v>
          </cell>
          <cell r="AK47">
            <v>0.540830425279059</v>
          </cell>
          <cell r="AL47">
            <v>0.604421244174664</v>
          </cell>
          <cell r="AM47">
            <v>0.923509825472973</v>
          </cell>
          <cell r="AN47">
            <v>0.892438251358534</v>
          </cell>
          <cell r="AO47">
            <v>0.838516667293334</v>
          </cell>
          <cell r="AP47">
            <v>0.683495684858904</v>
          </cell>
          <cell r="AQ47">
            <v>0.953945545936144</v>
          </cell>
          <cell r="AR47">
            <v>1.04185407670682</v>
          </cell>
          <cell r="AS47">
            <v>0.815921273243604</v>
          </cell>
          <cell r="AT47">
            <v>0.995942957737177</v>
          </cell>
          <cell r="AU47">
            <v>1.07595945641999</v>
          </cell>
          <cell r="AV47">
            <v>0.455916404780315</v>
          </cell>
          <cell r="AW47">
            <v>0.488044707430214</v>
          </cell>
          <cell r="AX47">
            <v>0.756298447920553</v>
          </cell>
          <cell r="AY47">
            <v>1.471056034599</v>
          </cell>
          <cell r="AZ47">
            <v>0.380405275752388</v>
          </cell>
          <cell r="BA47">
            <v>0.421400519811536</v>
          </cell>
          <cell r="BB47">
            <v>1.09292660577554</v>
          </cell>
          <cell r="BC47">
            <v>1.16266787440835</v>
          </cell>
          <cell r="BD47">
            <v>1.23437335722256</v>
          </cell>
          <cell r="BE47">
            <v>1.06738087628198</v>
          </cell>
          <cell r="BF47">
            <v>1.84162467702316</v>
          </cell>
          <cell r="BG47">
            <v>1.26472510136366</v>
          </cell>
          <cell r="BH47">
            <v>1.34999361356163</v>
          </cell>
          <cell r="BI47">
            <v>1.39208446814462</v>
          </cell>
          <cell r="BJ47">
            <v>0.946091696784586</v>
          </cell>
          <cell r="BK47">
            <v>1.50421187757635</v>
          </cell>
          <cell r="BL47">
            <v>1.11015157769219</v>
          </cell>
          <cell r="BM47">
            <v>1.04079508129651</v>
          </cell>
          <cell r="BN47">
            <v>1.01171297158569</v>
          </cell>
          <cell r="BO47">
            <v>1.0577460660125</v>
          </cell>
          <cell r="BP47">
            <v>0.974879487483864</v>
          </cell>
          <cell r="BQ47">
            <v>0.826189418693968</v>
          </cell>
          <cell r="BR47">
            <v>0.64818004086572</v>
          </cell>
          <cell r="BS47">
            <v>0.967777098978739</v>
          </cell>
          <cell r="BT47">
            <v>0.734709543710406</v>
          </cell>
          <cell r="BU47">
            <v>0.564313566095062</v>
          </cell>
          <cell r="BV47">
            <v>0.838903048675072</v>
          </cell>
          <cell r="BW47">
            <v>0.917289040390346</v>
          </cell>
          <cell r="BX47">
            <v>0.898709840786133</v>
          </cell>
          <cell r="BY47">
            <v>0.888474199767377</v>
          </cell>
        </row>
        <row r="47">
          <cell r="CA47">
            <v>1.35715721226248</v>
          </cell>
          <cell r="CB47">
            <v>0.629127479787962</v>
          </cell>
          <cell r="CC47">
            <v>1.5104589113225</v>
          </cell>
          <cell r="CD47">
            <v>0.481067148825139</v>
          </cell>
          <cell r="CE47">
            <v>0.546371750006144</v>
          </cell>
          <cell r="CF47">
            <v>0.510825532188862</v>
          </cell>
          <cell r="CG47">
            <v>0.52498898249276</v>
          </cell>
        </row>
        <row r="48">
          <cell r="A48" t="str">
            <v>ZR-75-1 120 minutes ins + aa</v>
          </cell>
          <cell r="B48">
            <v>0.932049008863551</v>
          </cell>
          <cell r="C48">
            <v>1.29681152423249</v>
          </cell>
          <cell r="D48">
            <v>1.07306201967306</v>
          </cell>
          <cell r="E48">
            <v>0.736807314202369</v>
          </cell>
          <cell r="F48">
            <v>0.8217178267502</v>
          </cell>
          <cell r="G48">
            <v>1.10254710318455</v>
          </cell>
        </row>
        <row r="48">
          <cell r="I48">
            <v>0.844202566297741</v>
          </cell>
          <cell r="J48">
            <v>1.14842151576666</v>
          </cell>
          <cell r="K48">
            <v>1.20060823054526</v>
          </cell>
          <cell r="L48">
            <v>0.401879989012833</v>
          </cell>
          <cell r="M48">
            <v>0.802117147518548</v>
          </cell>
          <cell r="N48">
            <v>0.931321747980657</v>
          </cell>
          <cell r="O48">
            <v>1.25011100697414</v>
          </cell>
          <cell r="P48">
            <v>1.21975786044372</v>
          </cell>
          <cell r="Q48">
            <v>0.95504642333981</v>
          </cell>
          <cell r="R48">
            <v>1.46436707583866</v>
          </cell>
          <cell r="S48">
            <v>1.70574380153035</v>
          </cell>
          <cell r="T48">
            <v>1.26145501515044</v>
          </cell>
          <cell r="U48">
            <v>0.779452286956734</v>
          </cell>
          <cell r="V48">
            <v>1.21559167890787</v>
          </cell>
          <cell r="W48">
            <v>1.95926696802973</v>
          </cell>
          <cell r="X48">
            <v>1.25413112708517</v>
          </cell>
          <cell r="Y48">
            <v>0.872249456118782</v>
          </cell>
          <cell r="Z48">
            <v>0.792847099512004</v>
          </cell>
          <cell r="AA48">
            <v>0.689290798650278</v>
          </cell>
          <cell r="AB48">
            <v>0.324015869109764</v>
          </cell>
          <cell r="AC48">
            <v>0.534338842426037</v>
          </cell>
          <cell r="AD48">
            <v>0.357435697476377</v>
          </cell>
          <cell r="AE48">
            <v>0.75711714625626</v>
          </cell>
          <cell r="AF48">
            <v>1.21799129741832</v>
          </cell>
          <cell r="AG48">
            <v>0.457476367961327</v>
          </cell>
          <cell r="AH48">
            <v>0.357435697476377</v>
          </cell>
          <cell r="AI48">
            <v>1.17696405223094</v>
          </cell>
          <cell r="AJ48">
            <v>0.693570507151326</v>
          </cell>
          <cell r="AK48">
            <v>0.47909148001402</v>
          </cell>
          <cell r="AL48">
            <v>0.471936531188565</v>
          </cell>
          <cell r="AM48">
            <v>1.16503043833947</v>
          </cell>
          <cell r="AN48">
            <v>0.857863296779585</v>
          </cell>
          <cell r="AO48">
            <v>0.819525474357949</v>
          </cell>
          <cell r="AP48">
            <v>0.781679335263513</v>
          </cell>
          <cell r="AQ48">
            <v>1.23102323312516</v>
          </cell>
          <cell r="AR48">
            <v>0.797220227985041</v>
          </cell>
          <cell r="AS48">
            <v>0.798137120559887</v>
          </cell>
          <cell r="AT48">
            <v>0.803456474291272</v>
          </cell>
          <cell r="AU48">
            <v>0.788473378441602</v>
          </cell>
          <cell r="AV48">
            <v>0.427827096332579</v>
          </cell>
          <cell r="AW48">
            <v>0.403547089909268</v>
          </cell>
          <cell r="AX48">
            <v>0.543528192437342</v>
          </cell>
          <cell r="AY48">
            <v>1.48666556079471</v>
          </cell>
          <cell r="AZ48">
            <v>0.495263185723686</v>
          </cell>
          <cell r="BA48">
            <v>0.45061314563641</v>
          </cell>
          <cell r="BB48">
            <v>0.993083587777786</v>
          </cell>
          <cell r="BC48">
            <v>2.1402799483017</v>
          </cell>
          <cell r="BD48">
            <v>1.45428837124578</v>
          </cell>
          <cell r="BE48">
            <v>0.991194348775426</v>
          </cell>
          <cell r="BF48">
            <v>1.6305708795301</v>
          </cell>
          <cell r="BG48">
            <v>1.42928810839935</v>
          </cell>
          <cell r="BH48">
            <v>1.46429065255096</v>
          </cell>
          <cell r="BI48">
            <v>1.30915061811116</v>
          </cell>
          <cell r="BJ48">
            <v>1.01169110679928</v>
          </cell>
          <cell r="BK48">
            <v>1.52043370935073</v>
          </cell>
          <cell r="BL48">
            <v>1.22199525611238</v>
          </cell>
          <cell r="BM48">
            <v>1.06762928901304</v>
          </cell>
          <cell r="BN48">
            <v>0.913791418788571</v>
          </cell>
          <cell r="BO48">
            <v>1.04284703906154</v>
          </cell>
          <cell r="BP48">
            <v>0.797894562957249</v>
          </cell>
          <cell r="BQ48">
            <v>0.788625008679715</v>
          </cell>
          <cell r="BR48">
            <v>0.63311903489993</v>
          </cell>
          <cell r="BS48">
            <v>1.21364904662807</v>
          </cell>
          <cell r="BT48">
            <v>0.695068056654397</v>
          </cell>
          <cell r="BU48">
            <v>0.435673160845432</v>
          </cell>
          <cell r="BV48">
            <v>0.903523866163216</v>
          </cell>
          <cell r="BW48">
            <v>0.999452585382984</v>
          </cell>
          <cell r="BX48">
            <v>1.15620520060896</v>
          </cell>
          <cell r="BY48">
            <v>0.932796856151985</v>
          </cell>
        </row>
        <row r="48">
          <cell r="CA48">
            <v>2.60353992101803</v>
          </cell>
          <cell r="CB48">
            <v>0.60327977812072</v>
          </cell>
          <cell r="CC48">
            <v>1.16971583133818</v>
          </cell>
          <cell r="CD48">
            <v>0.505813456284534</v>
          </cell>
          <cell r="CE48">
            <v>0.644868595826078</v>
          </cell>
          <cell r="CF48">
            <v>0.489740875031435</v>
          </cell>
          <cell r="CG48">
            <v>0.17407482108087</v>
          </cell>
        </row>
        <row r="53">
          <cell r="B53">
            <v>1.13344813908028</v>
          </cell>
          <cell r="C53">
            <v>0.553567156009287</v>
          </cell>
          <cell r="D53">
            <v>0.469133551716199</v>
          </cell>
          <cell r="E53">
            <v>0.668643246962012</v>
          </cell>
          <cell r="F53">
            <v>0.28196733540133</v>
          </cell>
          <cell r="G53">
            <v>0.507434940424384</v>
          </cell>
          <cell r="H53">
            <v>1.14154009858194</v>
          </cell>
          <cell r="I53">
            <v>0.494647474866772</v>
          </cell>
          <cell r="J53">
            <v>0.411771725009339</v>
          </cell>
          <cell r="K53">
            <v>1.27282743188506</v>
          </cell>
          <cell r="L53">
            <v>0.564803239768002</v>
          </cell>
          <cell r="M53">
            <v>1.19004888671754</v>
          </cell>
          <cell r="N53">
            <v>0.635821487232941</v>
          </cell>
          <cell r="O53">
            <v>0.700327029160067</v>
          </cell>
          <cell r="P53">
            <v>0.240500066018649</v>
          </cell>
          <cell r="Q53">
            <v>0.838896987259091</v>
          </cell>
          <cell r="R53">
            <v>1.01500566654122</v>
          </cell>
          <cell r="S53">
            <v>0.30383987446879</v>
          </cell>
          <cell r="T53">
            <v>1.21569123190758</v>
          </cell>
          <cell r="U53">
            <v>0.299117439744061</v>
          </cell>
          <cell r="V53">
            <v>1.71162150779894</v>
          </cell>
        </row>
        <row r="53">
          <cell r="Y53">
            <v>0.0515529232614877</v>
          </cell>
          <cell r="Z53">
            <v>0.147265911429452</v>
          </cell>
          <cell r="AA53">
            <v>0.158431820567189</v>
          </cell>
          <cell r="AB53">
            <v>0.0586789046826319</v>
          </cell>
          <cell r="AC53">
            <v>0.0515883159249587</v>
          </cell>
          <cell r="AD53">
            <v>0.0998868338893794</v>
          </cell>
          <cell r="AE53">
            <v>0.176031009041806</v>
          </cell>
          <cell r="AF53">
            <v>0.13546217767565</v>
          </cell>
          <cell r="AG53">
            <v>0.0496832527005602</v>
          </cell>
          <cell r="AH53">
            <v>0.276778535979877</v>
          </cell>
          <cell r="AI53">
            <v>0.090675774036627</v>
          </cell>
          <cell r="AJ53">
            <v>0.225429542184491</v>
          </cell>
          <cell r="AK53">
            <v>0.0806844643429112</v>
          </cell>
          <cell r="AL53">
            <v>0.291175518086426</v>
          </cell>
          <cell r="AM53">
            <v>0.110138872489528</v>
          </cell>
          <cell r="AN53">
            <v>0.123772604770706</v>
          </cell>
        </row>
        <row r="53">
          <cell r="AP53">
            <v>0.0536651858983796</v>
          </cell>
          <cell r="AQ53">
            <v>0.274984243574906</v>
          </cell>
          <cell r="AR53">
            <v>0.0612276156820111</v>
          </cell>
          <cell r="AS53">
            <v>0.205590452906179</v>
          </cell>
        </row>
        <row r="54">
          <cell r="B54">
            <v>1.25698355243457</v>
          </cell>
          <cell r="C54">
            <v>0.983758984695419</v>
          </cell>
          <cell r="D54">
            <v>1.21651295410752</v>
          </cell>
          <cell r="E54">
            <v>0.869453532542725</v>
          </cell>
          <cell r="F54">
            <v>0.978418752501117</v>
          </cell>
          <cell r="G54">
            <v>1.11590361194626</v>
          </cell>
          <cell r="H54">
            <v>1.40042381139392</v>
          </cell>
          <cell r="I54">
            <v>1.20722637266159</v>
          </cell>
          <cell r="J54">
            <v>1.28484715404376</v>
          </cell>
          <cell r="K54">
            <v>1.25298800678046</v>
          </cell>
          <cell r="L54">
            <v>1.26865441323417</v>
          </cell>
          <cell r="M54">
            <v>1.2907059872468</v>
          </cell>
          <cell r="N54">
            <v>1.83678441544923</v>
          </cell>
          <cell r="O54">
            <v>0.621288890255229</v>
          </cell>
          <cell r="P54">
            <v>0.5854548663097</v>
          </cell>
          <cell r="Q54">
            <v>0.880143878029115</v>
          </cell>
          <cell r="R54">
            <v>1.18641645889025</v>
          </cell>
          <cell r="S54">
            <v>1.89577588539342</v>
          </cell>
          <cell r="T54">
            <v>1.21222214268583</v>
          </cell>
          <cell r="U54">
            <v>0.431283693540809</v>
          </cell>
          <cell r="V54">
            <v>1.54073173991117</v>
          </cell>
        </row>
        <row r="54">
          <cell r="Y54">
            <v>0.0554687232371798</v>
          </cell>
          <cell r="Z54">
            <v>0.125971792467877</v>
          </cell>
          <cell r="AA54">
            <v>0.0589398140896664</v>
          </cell>
          <cell r="AB54">
            <v>0.0716887391208503</v>
          </cell>
          <cell r="AC54">
            <v>0.0668560403919427</v>
          </cell>
          <cell r="AD54">
            <v>0.0425169520737677</v>
          </cell>
          <cell r="AE54">
            <v>0.100087536390108</v>
          </cell>
          <cell r="AF54">
            <v>0.179467858734465</v>
          </cell>
          <cell r="AG54">
            <v>0.0880641597809011</v>
          </cell>
          <cell r="AH54">
            <v>0.0834465829775766</v>
          </cell>
          <cell r="AI54">
            <v>0.058101393674235</v>
          </cell>
          <cell r="AJ54">
            <v>0.178914203428448</v>
          </cell>
          <cell r="AK54">
            <v>0.397295063965415</v>
          </cell>
          <cell r="AL54">
            <v>0.0790629944558439</v>
          </cell>
          <cell r="AM54">
            <v>0.0826062838836138</v>
          </cell>
          <cell r="AN54">
            <v>0.107052013692699</v>
          </cell>
        </row>
        <row r="54">
          <cell r="AP54">
            <v>0.508115762885027</v>
          </cell>
          <cell r="AQ54">
            <v>0.0856935498666441</v>
          </cell>
          <cell r="AR54">
            <v>0.0553810211371062</v>
          </cell>
          <cell r="AS54">
            <v>0.116814173851553</v>
          </cell>
        </row>
        <row r="55">
          <cell r="B55">
            <v>1.02559777701899</v>
          </cell>
          <cell r="C55">
            <v>1.18705049908501</v>
          </cell>
          <cell r="D55">
            <v>1.34362271821275</v>
          </cell>
          <cell r="E55">
            <v>0.931750709078366</v>
          </cell>
          <cell r="F55">
            <v>0.998965539057663</v>
          </cell>
          <cell r="G55">
            <v>1.05080492276015</v>
          </cell>
          <cell r="H55">
            <v>1.53090541518947</v>
          </cell>
          <cell r="I55">
            <v>1.93865715381873</v>
          </cell>
          <cell r="J55">
            <v>1.72716181181894</v>
          </cell>
          <cell r="K55">
            <v>1.18139138720594</v>
          </cell>
          <cell r="L55">
            <v>1.2550178145254</v>
          </cell>
          <cell r="M55">
            <v>1.19944115536132</v>
          </cell>
          <cell r="N55">
            <v>1.53570229389068</v>
          </cell>
          <cell r="O55">
            <v>0.587889190756399</v>
          </cell>
          <cell r="P55">
            <v>0.760034634836354</v>
          </cell>
          <cell r="Q55">
            <v>0.825574640306538</v>
          </cell>
          <cell r="R55">
            <v>1.05040833785596</v>
          </cell>
          <cell r="S55">
            <v>0.859876095494824</v>
          </cell>
          <cell r="T55">
            <v>1.3045571315281</v>
          </cell>
          <cell r="U55">
            <v>0.46064997023131</v>
          </cell>
          <cell r="V55">
            <v>1.59614960733885</v>
          </cell>
        </row>
        <row r="55">
          <cell r="Y55">
            <v>0.0135922508253958</v>
          </cell>
          <cell r="Z55">
            <v>0.0876885295398879</v>
          </cell>
          <cell r="AA55">
            <v>0.183848091874628</v>
          </cell>
          <cell r="AB55">
            <v>0.0642127738696734</v>
          </cell>
          <cell r="AC55">
            <v>0.0546806371405954</v>
          </cell>
          <cell r="AD55">
            <v>0.0488423429140728</v>
          </cell>
          <cell r="AE55">
            <v>0.136090575009266</v>
          </cell>
          <cell r="AF55">
            <v>0.208014855134126</v>
          </cell>
          <cell r="AG55">
            <v>0.257023260659425</v>
          </cell>
          <cell r="AH55">
            <v>0.0390245455876632</v>
          </cell>
          <cell r="AI55">
            <v>0.0445866316628483</v>
          </cell>
          <cell r="AJ55">
            <v>0.168660226590181</v>
          </cell>
          <cell r="AK55">
            <v>0.098407450996823</v>
          </cell>
          <cell r="AL55">
            <v>0.131106389821828</v>
          </cell>
          <cell r="AM55">
            <v>0.122778650773448</v>
          </cell>
          <cell r="AN55">
            <v>0.0570846161785767</v>
          </cell>
        </row>
        <row r="55">
          <cell r="AP55">
            <v>0.0598667776865634</v>
          </cell>
          <cell r="AQ55">
            <v>0.193614507150892</v>
          </cell>
          <cell r="AR55">
            <v>0.150289422732797</v>
          </cell>
          <cell r="AS55">
            <v>0.210601876595649</v>
          </cell>
        </row>
        <row r="56">
          <cell r="B56">
            <v>1.00674035440612</v>
          </cell>
          <cell r="C56">
            <v>1.21876701853758</v>
          </cell>
          <cell r="D56">
            <v>1.34459260573225</v>
          </cell>
          <cell r="E56">
            <v>1.03861537431363</v>
          </cell>
          <cell r="F56">
            <v>1.01758957019891</v>
          </cell>
          <cell r="G56">
            <v>1.02921946902343</v>
          </cell>
          <cell r="H56">
            <v>1.44194985568445</v>
          </cell>
          <cell r="I56">
            <v>2.10346206467021</v>
          </cell>
          <cell r="J56">
            <v>2.07984119024007</v>
          </cell>
          <cell r="K56">
            <v>1.0402503862051</v>
          </cell>
          <cell r="L56">
            <v>1.48607627711062</v>
          </cell>
          <cell r="M56">
            <v>1.41952006099893</v>
          </cell>
          <cell r="N56">
            <v>1.44179010187738</v>
          </cell>
          <cell r="O56">
            <v>0.633957271479802</v>
          </cell>
          <cell r="P56">
            <v>0.781183027200461</v>
          </cell>
          <cell r="Q56">
            <v>0.885888801983693</v>
          </cell>
          <cell r="R56">
            <v>1.04889835835955</v>
          </cell>
          <cell r="S56">
            <v>0.781081397595341</v>
          </cell>
          <cell r="T56">
            <v>1.41055297606081</v>
          </cell>
          <cell r="U56">
            <v>0.420630021338106</v>
          </cell>
          <cell r="V56">
            <v>1.67265182884027</v>
          </cell>
        </row>
        <row r="56">
          <cell r="Y56">
            <v>0.0293650129494011</v>
          </cell>
          <cell r="Z56">
            <v>0.0333517946305947</v>
          </cell>
          <cell r="AA56">
            <v>0.143581412275068</v>
          </cell>
          <cell r="AB56">
            <v>0.0620670424713998</v>
          </cell>
          <cell r="AC56">
            <v>0.046658868903758</v>
          </cell>
          <cell r="AD56">
            <v>0.0307498716001165</v>
          </cell>
          <cell r="AE56">
            <v>0.0531116730122603</v>
          </cell>
          <cell r="AF56">
            <v>0.21554761408048</v>
          </cell>
          <cell r="AG56">
            <v>0.265171535400183</v>
          </cell>
          <cell r="AH56">
            <v>0.0974354413997039</v>
          </cell>
          <cell r="AI56">
            <v>0.216417659338678</v>
          </cell>
          <cell r="AJ56">
            <v>0.0907785501762441</v>
          </cell>
          <cell r="AK56">
            <v>0.127263440848165</v>
          </cell>
          <cell r="AL56">
            <v>0.0690463229030419</v>
          </cell>
          <cell r="AM56">
            <v>0.106683656691785</v>
          </cell>
          <cell r="AN56">
            <v>0.0406885878667817</v>
          </cell>
        </row>
        <row r="56">
          <cell r="AP56">
            <v>0.0622613667158779</v>
          </cell>
          <cell r="AQ56">
            <v>0.05048277255113</v>
          </cell>
          <cell r="AR56">
            <v>0.167076172932138</v>
          </cell>
          <cell r="AS56">
            <v>0.200833820531145</v>
          </cell>
        </row>
        <row r="57">
          <cell r="B57">
            <v>0.996004644505335</v>
          </cell>
          <cell r="C57">
            <v>1.33202852943608</v>
          </cell>
          <cell r="D57">
            <v>1.251681744854</v>
          </cell>
          <cell r="E57">
            <v>0.932798588494633</v>
          </cell>
          <cell r="F57">
            <v>1.06702110195576</v>
          </cell>
          <cell r="G57">
            <v>0.958697612469872</v>
          </cell>
          <cell r="H57">
            <v>1.39630444043926</v>
          </cell>
          <cell r="I57">
            <v>1.67276575406307</v>
          </cell>
          <cell r="J57">
            <v>1.67595781615464</v>
          </cell>
          <cell r="K57">
            <v>0.994274891210348</v>
          </cell>
          <cell r="L57">
            <v>1.25415987094517</v>
          </cell>
          <cell r="M57">
            <v>1.44218830978939</v>
          </cell>
          <cell r="N57">
            <v>1.31131124137645</v>
          </cell>
          <cell r="O57">
            <v>0.517177662526255</v>
          </cell>
          <cell r="P57">
            <v>0.725847962814768</v>
          </cell>
          <cell r="Q57">
            <v>0.926139953168215</v>
          </cell>
          <cell r="R57">
            <v>1.03335827097636</v>
          </cell>
          <cell r="S57">
            <v>0.909459956771177</v>
          </cell>
          <cell r="T57">
            <v>1.06786061764989</v>
          </cell>
          <cell r="U57">
            <v>0.385751859919024</v>
          </cell>
          <cell r="V57">
            <v>1.29808991307067</v>
          </cell>
        </row>
        <row r="57">
          <cell r="Y57">
            <v>0.0583007783700299</v>
          </cell>
          <cell r="Z57">
            <v>0.159835559195944</v>
          </cell>
          <cell r="AA57">
            <v>0.0787751727200508</v>
          </cell>
          <cell r="AB57">
            <v>0.0341289736074538</v>
          </cell>
          <cell r="AC57">
            <v>0.104904648729028</v>
          </cell>
          <cell r="AD57">
            <v>0.0438006051267015</v>
          </cell>
          <cell r="AE57">
            <v>0.137608423642224</v>
          </cell>
          <cell r="AF57">
            <v>0.0966340583746929</v>
          </cell>
          <cell r="AG57">
            <v>0.138449438626617</v>
          </cell>
          <cell r="AH57">
            <v>0.0625894509812115</v>
          </cell>
          <cell r="AI57">
            <v>0.0905842943200493</v>
          </cell>
          <cell r="AJ57">
            <v>0.151693057667072</v>
          </cell>
          <cell r="AK57">
            <v>0.274537493927759</v>
          </cell>
          <cell r="AL57">
            <v>0.104857877086698</v>
          </cell>
          <cell r="AM57">
            <v>0.129091739004588</v>
          </cell>
          <cell r="AN57">
            <v>0.0516764057684277</v>
          </cell>
        </row>
        <row r="57">
          <cell r="AP57">
            <v>0.0409482411576856</v>
          </cell>
          <cell r="AQ57">
            <v>0.0904932919678365</v>
          </cell>
          <cell r="AR57">
            <v>0.110348695503939</v>
          </cell>
          <cell r="AS57">
            <v>0.0396381656599833</v>
          </cell>
        </row>
        <row r="58">
          <cell r="B58">
            <v>1.09604420891999</v>
          </cell>
          <cell r="C58">
            <v>1.11344362351409</v>
          </cell>
          <cell r="D58">
            <v>1.30958571704019</v>
          </cell>
          <cell r="E58">
            <v>1.00900276246853</v>
          </cell>
          <cell r="F58">
            <v>1.09457958773525</v>
          </cell>
          <cell r="G58">
            <v>1.07364860240646</v>
          </cell>
          <cell r="H58">
            <v>1.46706407928306</v>
          </cell>
          <cell r="I58">
            <v>1.3411009977128</v>
          </cell>
          <cell r="J58">
            <v>1.53843341102535</v>
          </cell>
          <cell r="K58">
            <v>1.0716255056035</v>
          </cell>
          <cell r="L58">
            <v>1.40766276953249</v>
          </cell>
          <cell r="M58">
            <v>1.35505867716937</v>
          </cell>
          <cell r="N58">
            <v>1.55672972266878</v>
          </cell>
          <cell r="O58">
            <v>0.59426790555242</v>
          </cell>
          <cell r="P58">
            <v>0.731310991193039</v>
          </cell>
          <cell r="Q58">
            <v>0.833899805797324</v>
          </cell>
          <cell r="R58">
            <v>1.02108015878113</v>
          </cell>
          <cell r="S58">
            <v>1.02010367921642</v>
          </cell>
          <cell r="T58">
            <v>0.995974144894638</v>
          </cell>
          <cell r="U58">
            <v>0.53493355390871</v>
          </cell>
          <cell r="V58">
            <v>1.26083954987959</v>
          </cell>
        </row>
        <row r="58">
          <cell r="Y58">
            <v>0.0312478813066102</v>
          </cell>
          <cell r="Z58">
            <v>0.0713483136024413</v>
          </cell>
          <cell r="AA58">
            <v>0.133057783972072</v>
          </cell>
          <cell r="AB58">
            <v>0.0176915646360792</v>
          </cell>
          <cell r="AC58">
            <v>0.088711832744178</v>
          </cell>
          <cell r="AD58">
            <v>0.0215956417058</v>
          </cell>
          <cell r="AE58">
            <v>0.151764744734438</v>
          </cell>
          <cell r="AF58">
            <v>0.0788244087641619</v>
          </cell>
          <cell r="AG58">
            <v>0.167093252728375</v>
          </cell>
          <cell r="AH58">
            <v>0.0631989287240573</v>
          </cell>
          <cell r="AI58">
            <v>0.183967881156049</v>
          </cell>
          <cell r="AJ58">
            <v>0.111679542680652</v>
          </cell>
          <cell r="AK58">
            <v>0.209164390170319</v>
          </cell>
          <cell r="AL58">
            <v>0.101516642403847</v>
          </cell>
          <cell r="AM58">
            <v>0.163336859814933</v>
          </cell>
          <cell r="AN58">
            <v>0.0462385891318119</v>
          </cell>
        </row>
        <row r="58">
          <cell r="AP58">
            <v>0.094870919924216</v>
          </cell>
          <cell r="AQ58">
            <v>0.0523691896861364</v>
          </cell>
          <cell r="AR58">
            <v>0.278231823673338</v>
          </cell>
          <cell r="AS58">
            <v>0.0861627804729056</v>
          </cell>
        </row>
        <row r="59">
          <cell r="B59">
            <v>0.889240865406268</v>
          </cell>
          <cell r="C59">
            <v>0.473313364121224</v>
          </cell>
          <cell r="D59">
            <v>0.483406246146483</v>
          </cell>
          <cell r="E59">
            <v>1.02752600707978</v>
          </cell>
          <cell r="F59">
            <v>0.382954529992506</v>
          </cell>
          <cell r="G59">
            <v>0.51349608954488</v>
          </cell>
          <cell r="H59">
            <v>0.558275627164389</v>
          </cell>
          <cell r="I59">
            <v>0.260889953367915</v>
          </cell>
          <cell r="J59">
            <v>0.313182894254388</v>
          </cell>
          <cell r="K59">
            <v>0.960553219502974</v>
          </cell>
          <cell r="L59">
            <v>0.558361998968995</v>
          </cell>
          <cell r="M59">
            <v>0.590862606656554</v>
          </cell>
          <cell r="N59">
            <v>0.323047192017464</v>
          </cell>
          <cell r="O59">
            <v>1.49639260707867</v>
          </cell>
          <cell r="P59">
            <v>0.556235754576458</v>
          </cell>
          <cell r="Q59">
            <v>1.166054765289</v>
          </cell>
          <cell r="R59">
            <v>0.971028696439997</v>
          </cell>
          <cell r="S59">
            <v>0.593684450405451</v>
          </cell>
          <cell r="T59">
            <v>0.738660989800213</v>
          </cell>
          <cell r="U59">
            <v>1.22198901700054</v>
          </cell>
          <cell r="V59">
            <v>0.540929332956389</v>
          </cell>
        </row>
        <row r="59">
          <cell r="Y59">
            <v>0.0184059766540589</v>
          </cell>
          <cell r="Z59">
            <v>0.140281237519624</v>
          </cell>
          <cell r="AA59">
            <v>0.158145597620832</v>
          </cell>
          <cell r="AB59">
            <v>0.0414720735967853</v>
          </cell>
          <cell r="AC59">
            <v>0.0960523129188726</v>
          </cell>
          <cell r="AD59">
            <v>0.0734779128048955</v>
          </cell>
          <cell r="AE59">
            <v>0.0663281859319184</v>
          </cell>
          <cell r="AF59">
            <v>0.0963819016070902</v>
          </cell>
          <cell r="AG59">
            <v>0.123554878746671</v>
          </cell>
          <cell r="AH59">
            <v>0.0519668164035396</v>
          </cell>
          <cell r="AI59">
            <v>0.116269533929381</v>
          </cell>
          <cell r="AJ59">
            <v>0.127788285202874</v>
          </cell>
          <cell r="AK59">
            <v>0.0202833343766812</v>
          </cell>
          <cell r="AL59">
            <v>0.30331524803456</v>
          </cell>
          <cell r="AM59">
            <v>0.0649226833196178</v>
          </cell>
          <cell r="AN59">
            <v>0.0780566418131032</v>
          </cell>
        </row>
        <row r="59">
          <cell r="AP59">
            <v>0.075143153176411</v>
          </cell>
          <cell r="AQ59">
            <v>0.0410719160450634</v>
          </cell>
          <cell r="AR59">
            <v>0.165296663230865</v>
          </cell>
          <cell r="AS59">
            <v>0.0329052375959718</v>
          </cell>
        </row>
        <row r="60">
          <cell r="B60">
            <v>0.92379015601791</v>
          </cell>
          <cell r="C60">
            <v>1.16681666037347</v>
          </cell>
          <cell r="D60">
            <v>0.971419311212139</v>
          </cell>
          <cell r="E60">
            <v>1.10863220559273</v>
          </cell>
          <cell r="F60">
            <v>1.03750772625716</v>
          </cell>
          <cell r="G60">
            <v>0.959732285849931</v>
          </cell>
          <cell r="H60">
            <v>0.680215615783218</v>
          </cell>
          <cell r="I60">
            <v>0.379580099350999</v>
          </cell>
          <cell r="J60">
            <v>0.409275931831107</v>
          </cell>
          <cell r="K60">
            <v>0.890598644528047</v>
          </cell>
          <cell r="L60">
            <v>0.783605843136167</v>
          </cell>
          <cell r="M60">
            <v>0.721546888570151</v>
          </cell>
          <cell r="N60">
            <v>0.511331025113864</v>
          </cell>
          <cell r="O60">
            <v>1.35867480768166</v>
          </cell>
          <cell r="P60">
            <v>1.12324568358041</v>
          </cell>
          <cell r="Q60">
            <v>1.09677908141459</v>
          </cell>
          <cell r="R60">
            <v>0.949259729986666</v>
          </cell>
          <cell r="S60">
            <v>1.74191610267441</v>
          </cell>
          <cell r="T60">
            <v>0.693536687126989</v>
          </cell>
          <cell r="U60">
            <v>2.32948645613866</v>
          </cell>
          <cell r="V60">
            <v>0.521150480267795</v>
          </cell>
        </row>
        <row r="60">
          <cell r="Y60">
            <v>0.0431534097640795</v>
          </cell>
          <cell r="Z60">
            <v>0.0908452347063999</v>
          </cell>
          <cell r="AA60">
            <v>0.121070795128379</v>
          </cell>
          <cell r="AB60">
            <v>0.0776179799918543</v>
          </cell>
          <cell r="AC60">
            <v>0.171607552555202</v>
          </cell>
          <cell r="AD60">
            <v>0.125671646190894</v>
          </cell>
          <cell r="AE60">
            <v>0.139021021212898</v>
          </cell>
          <cell r="AF60">
            <v>0.058550787559611</v>
          </cell>
          <cell r="AG60">
            <v>0.112460531091889</v>
          </cell>
          <cell r="AH60">
            <v>0.0426890323659768</v>
          </cell>
          <cell r="AI60">
            <v>0.0634773795693538</v>
          </cell>
          <cell r="AJ60">
            <v>0.137792677180011</v>
          </cell>
          <cell r="AK60">
            <v>0.0933316815644961</v>
          </cell>
          <cell r="AL60">
            <v>0.245925972150912</v>
          </cell>
          <cell r="AM60">
            <v>0.131948010282333</v>
          </cell>
          <cell r="AN60">
            <v>0.0730643408934343</v>
          </cell>
        </row>
        <row r="60">
          <cell r="AP60">
            <v>0.178537058033074</v>
          </cell>
          <cell r="AQ60">
            <v>0.10675533162434</v>
          </cell>
          <cell r="AR60">
            <v>0.709932920467226</v>
          </cell>
          <cell r="AS60">
            <v>0.0643090515611519</v>
          </cell>
        </row>
        <row r="61">
          <cell r="B61">
            <v>0.918810190688185</v>
          </cell>
          <cell r="C61">
            <v>1.12230043064979</v>
          </cell>
          <cell r="D61">
            <v>1.09606959158203</v>
          </cell>
          <cell r="E61">
            <v>1.14851029602044</v>
          </cell>
          <cell r="F61">
            <v>1.31131088657034</v>
          </cell>
          <cell r="G61">
            <v>1.2246567923113</v>
          </cell>
          <cell r="H61">
            <v>0.661362375831774</v>
          </cell>
          <cell r="I61">
            <v>0.606045789077285</v>
          </cell>
          <cell r="J61">
            <v>0.641004808532645</v>
          </cell>
          <cell r="K61">
            <v>0.967790526681061</v>
          </cell>
          <cell r="L61">
            <v>0.860058618650316</v>
          </cell>
          <cell r="M61">
            <v>0.74734160765289</v>
          </cell>
          <cell r="N61">
            <v>0.741436013954401</v>
          </cell>
          <cell r="O61">
            <v>1.45054567460627</v>
          </cell>
          <cell r="P61">
            <v>1.75336041420165</v>
          </cell>
          <cell r="Q61">
            <v>1.12741497829171</v>
          </cell>
          <cell r="R61">
            <v>0.972253033831941</v>
          </cell>
          <cell r="S61">
            <v>1.79049884260649</v>
          </cell>
          <cell r="T61">
            <v>0.791518572357954</v>
          </cell>
          <cell r="U61">
            <v>2.22312481074081</v>
          </cell>
          <cell r="V61">
            <v>0.523013813938735</v>
          </cell>
        </row>
        <row r="61">
          <cell r="Y61">
            <v>0.0462389931698214</v>
          </cell>
          <cell r="Z61">
            <v>0.135121042694099</v>
          </cell>
          <cell r="AA61">
            <v>0.151916933829535</v>
          </cell>
          <cell r="AB61">
            <v>0.0567475975843144</v>
          </cell>
          <cell r="AC61">
            <v>0.0701132567538802</v>
          </cell>
          <cell r="AD61">
            <v>0.0650095985881453</v>
          </cell>
          <cell r="AE61">
            <v>0.11656356204517</v>
          </cell>
          <cell r="AF61">
            <v>0.0641271459540726</v>
          </cell>
          <cell r="AG61">
            <v>0.107254949396151</v>
          </cell>
          <cell r="AH61">
            <v>0.0502590417561709</v>
          </cell>
          <cell r="AI61">
            <v>0.102196233427566</v>
          </cell>
          <cell r="AJ61">
            <v>0.106539319769796</v>
          </cell>
          <cell r="AK61">
            <v>0.127579895197217</v>
          </cell>
          <cell r="AL61">
            <v>0.267262121540015</v>
          </cell>
          <cell r="AM61">
            <v>0.198646102504184</v>
          </cell>
          <cell r="AN61">
            <v>0.0902044150298263</v>
          </cell>
        </row>
        <row r="61">
          <cell r="AP61">
            <v>0.423628689844699</v>
          </cell>
          <cell r="AQ61">
            <v>0.0383437802514476</v>
          </cell>
          <cell r="AR61">
            <v>0.745504172012615</v>
          </cell>
          <cell r="AS61">
            <v>0.0351623358615561</v>
          </cell>
        </row>
        <row r="62">
          <cell r="B62">
            <v>0.939986598819041</v>
          </cell>
          <cell r="C62">
            <v>0.992885258578913</v>
          </cell>
          <cell r="D62">
            <v>0.89144907911746</v>
          </cell>
          <cell r="E62">
            <v>1.14161397439234</v>
          </cell>
          <cell r="F62">
            <v>1.20361542738192</v>
          </cell>
          <cell r="G62">
            <v>1.15474285568136</v>
          </cell>
          <cell r="H62">
            <v>0.647098069624708</v>
          </cell>
          <cell r="I62">
            <v>0.739038576329729</v>
          </cell>
          <cell r="J62">
            <v>0.694424044136077</v>
          </cell>
          <cell r="K62">
            <v>0.837118386110514</v>
          </cell>
          <cell r="L62">
            <v>0.851822000110528</v>
          </cell>
          <cell r="M62">
            <v>0.765191693714071</v>
          </cell>
          <cell r="N62">
            <v>0.762951025017105</v>
          </cell>
          <cell r="O62">
            <v>1.35085288860885</v>
          </cell>
          <cell r="P62">
            <v>1.72605317979559</v>
          </cell>
          <cell r="Q62">
            <v>1.09138959194222</v>
          </cell>
          <cell r="R62">
            <v>0.949562906409523</v>
          </cell>
          <cell r="S62">
            <v>0.771455951345691</v>
          </cell>
          <cell r="T62">
            <v>0.79260765717562</v>
          </cell>
          <cell r="U62">
            <v>1.03161150274218</v>
          </cell>
          <cell r="V62">
            <v>0.546315259211575</v>
          </cell>
        </row>
        <row r="62">
          <cell r="Y62">
            <v>0.038894283379523</v>
          </cell>
          <cell r="Z62">
            <v>0.0475390222032645</v>
          </cell>
          <cell r="AA62">
            <v>0.0780151681933303</v>
          </cell>
          <cell r="AB62">
            <v>0.062454984152899</v>
          </cell>
          <cell r="AC62">
            <v>0.118112990435043</v>
          </cell>
          <cell r="AD62">
            <v>0.091124975173653</v>
          </cell>
          <cell r="AE62">
            <v>0.109055819573001</v>
          </cell>
          <cell r="AF62">
            <v>0.100025532382627</v>
          </cell>
          <cell r="AG62">
            <v>0.0581110816924867</v>
          </cell>
          <cell r="AH62">
            <v>0.114631426951701</v>
          </cell>
          <cell r="AI62">
            <v>0.090209240842301</v>
          </cell>
          <cell r="AJ62">
            <v>0.136276197139999</v>
          </cell>
          <cell r="AK62">
            <v>0.174813239250822</v>
          </cell>
          <cell r="AL62">
            <v>0.112498124590041</v>
          </cell>
          <cell r="AM62">
            <v>0.15106252768296</v>
          </cell>
          <cell r="AN62">
            <v>0.0699674717428075</v>
          </cell>
        </row>
        <row r="62">
          <cell r="AP62">
            <v>0.0667484279853308</v>
          </cell>
          <cell r="AQ62">
            <v>0.0570449763824084</v>
          </cell>
          <cell r="AR62">
            <v>0.187468743955974</v>
          </cell>
          <cell r="AS62">
            <v>0.0441782895282985</v>
          </cell>
        </row>
        <row r="63">
          <cell r="B63">
            <v>0.865204974478629</v>
          </cell>
          <cell r="C63">
            <v>0.967762381888836</v>
          </cell>
          <cell r="D63">
            <v>0.822828276727761</v>
          </cell>
          <cell r="E63">
            <v>1.03479001131983</v>
          </cell>
          <cell r="F63">
            <v>1.33086736119494</v>
          </cell>
          <cell r="G63">
            <v>1.12593161241396</v>
          </cell>
          <cell r="H63">
            <v>0.634833956940548</v>
          </cell>
          <cell r="I63">
            <v>0.738348406343089</v>
          </cell>
          <cell r="J63">
            <v>0.710306499686687</v>
          </cell>
          <cell r="K63">
            <v>0.814721497074877</v>
          </cell>
          <cell r="L63">
            <v>0.873804145186368</v>
          </cell>
          <cell r="M63">
            <v>0.753965881591924</v>
          </cell>
          <cell r="N63">
            <v>0.75729006952087</v>
          </cell>
          <cell r="O63">
            <v>1.13933717842211</v>
          </cell>
          <cell r="P63">
            <v>1.46210696502327</v>
          </cell>
          <cell r="Q63">
            <v>1.15031255833741</v>
          </cell>
          <cell r="R63">
            <v>0.967631985944006</v>
          </cell>
          <cell r="S63">
            <v>0.728745062412482</v>
          </cell>
          <cell r="T63">
            <v>0.885844032404732</v>
          </cell>
          <cell r="U63">
            <v>1.16558120112431</v>
          </cell>
          <cell r="V63">
            <v>0.515813353378226</v>
          </cell>
        </row>
        <row r="63">
          <cell r="Y63">
            <v>0.0328179874785436</v>
          </cell>
          <cell r="Z63">
            <v>0.0536147578700584</v>
          </cell>
          <cell r="AA63">
            <v>0.0994429164828323</v>
          </cell>
          <cell r="AB63">
            <v>0.0569254771874822</v>
          </cell>
          <cell r="AC63">
            <v>0.114536876121901</v>
          </cell>
          <cell r="AD63">
            <v>0.126012755585804</v>
          </cell>
          <cell r="AE63">
            <v>0.100030122055508</v>
          </cell>
          <cell r="AF63">
            <v>0.169046800878405</v>
          </cell>
          <cell r="AG63">
            <v>0.127088661229609</v>
          </cell>
          <cell r="AH63">
            <v>0.0722652525928244</v>
          </cell>
          <cell r="AI63">
            <v>0.0786506836878087</v>
          </cell>
          <cell r="AJ63">
            <v>0.163752946310792</v>
          </cell>
          <cell r="AK63">
            <v>0.252376500093803</v>
          </cell>
          <cell r="AL63">
            <v>0.0375364792871067</v>
          </cell>
          <cell r="AM63">
            <v>0.129249709048175</v>
          </cell>
          <cell r="AN63">
            <v>0.122664131742926</v>
          </cell>
        </row>
        <row r="63">
          <cell r="AP63">
            <v>0.0869388334885421</v>
          </cell>
          <cell r="AQ63">
            <v>0.0167448780387366</v>
          </cell>
          <cell r="AR63">
            <v>0.271853084762946</v>
          </cell>
          <cell r="AS63">
            <v>0.0136936264528997</v>
          </cell>
        </row>
        <row r="64">
          <cell r="B64">
            <v>1.00968246674287</v>
          </cell>
          <cell r="C64">
            <v>0.922822498744163</v>
          </cell>
          <cell r="D64">
            <v>0.888256720710826</v>
          </cell>
          <cell r="E64">
            <v>1.08905925968458</v>
          </cell>
          <cell r="F64">
            <v>1.30275454486905</v>
          </cell>
          <cell r="G64">
            <v>1.32530980753539</v>
          </cell>
          <cell r="H64">
            <v>0.585123152424521</v>
          </cell>
          <cell r="I64">
            <v>0.697505127278072</v>
          </cell>
          <cell r="J64">
            <v>0.676765434218166</v>
          </cell>
          <cell r="K64">
            <v>0.828588935166391</v>
          </cell>
          <cell r="L64">
            <v>0.9020149792334</v>
          </cell>
          <cell r="M64">
            <v>0.60582600974368</v>
          </cell>
          <cell r="N64">
            <v>0.744017521148037</v>
          </cell>
          <cell r="O64">
            <v>1.39471156402517</v>
          </cell>
          <cell r="P64">
            <v>1.45832506464789</v>
          </cell>
          <cell r="Q64">
            <v>1.20543734031886</v>
          </cell>
          <cell r="R64">
            <v>0.88578950737177</v>
          </cell>
          <cell r="S64">
            <v>0.744377324756958</v>
          </cell>
          <cell r="T64">
            <v>0.997994627076786</v>
          </cell>
          <cell r="U64">
            <v>1.45884517682564</v>
          </cell>
          <cell r="V64">
            <v>0.453624437055729</v>
          </cell>
        </row>
        <row r="64">
          <cell r="Y64">
            <v>0.117950507290421</v>
          </cell>
          <cell r="Z64">
            <v>0.0780257825322334</v>
          </cell>
          <cell r="AA64">
            <v>0.184668969034068</v>
          </cell>
          <cell r="AB64">
            <v>0.0845874066913089</v>
          </cell>
          <cell r="AC64">
            <v>0.196653217500997</v>
          </cell>
          <cell r="AD64">
            <v>0.228084384177571</v>
          </cell>
          <cell r="AE64">
            <v>0.101962491574048</v>
          </cell>
          <cell r="AF64">
            <v>0.193158067503169</v>
          </cell>
          <cell r="AG64">
            <v>0.180630271751549</v>
          </cell>
          <cell r="AH64">
            <v>0.141813538637362</v>
          </cell>
          <cell r="AI64">
            <v>0.109734394391774</v>
          </cell>
          <cell r="AJ64">
            <v>0.109931128589101</v>
          </cell>
          <cell r="AK64">
            <v>0.248275204943977</v>
          </cell>
          <cell r="AL64">
            <v>0.271347376668543</v>
          </cell>
          <cell r="AM64">
            <v>0.0663327277890185</v>
          </cell>
          <cell r="AN64">
            <v>0.114026875153193</v>
          </cell>
        </row>
        <row r="64">
          <cell r="AP64">
            <v>0.165912632818932</v>
          </cell>
          <cell r="AQ64">
            <v>0.056427080688969</v>
          </cell>
          <cell r="AR64">
            <v>0.595247005769424</v>
          </cell>
          <cell r="AS64">
            <v>0.0994779736405617</v>
          </cell>
        </row>
        <row r="67">
          <cell r="A67" t="str">
            <v>MCF-7</v>
          </cell>
        </row>
        <row r="68">
          <cell r="A68" t="str">
            <v>ZR-75-1</v>
          </cell>
        </row>
        <row r="70">
          <cell r="A70">
            <v>0</v>
          </cell>
        </row>
        <row r="71">
          <cell r="A71">
            <v>15</v>
          </cell>
        </row>
        <row r="72">
          <cell r="A72">
            <v>30</v>
          </cell>
        </row>
        <row r="73">
          <cell r="A73">
            <v>60</v>
          </cell>
        </row>
        <row r="74">
          <cell r="A74">
            <v>90</v>
          </cell>
        </row>
        <row r="75">
          <cell r="A75">
            <v>120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53">
          <cell r="B53">
            <v>1.2419973701357</v>
          </cell>
          <cell r="C53">
            <v>0.486243415334846</v>
          </cell>
          <cell r="D53">
            <v>0.392586169011274</v>
          </cell>
          <cell r="E53">
            <v>0.981967703124733</v>
          </cell>
          <cell r="F53">
            <v>0.387190293625456</v>
          </cell>
          <cell r="G53">
            <v>0.516932115777767</v>
          </cell>
          <cell r="H53">
            <v>1.33073506750964</v>
          </cell>
          <cell r="I53">
            <v>0.395656301190511</v>
          </cell>
          <cell r="J53">
            <v>0.695451055206401</v>
          </cell>
          <cell r="K53">
            <v>1.13603331284448</v>
          </cell>
          <cell r="L53">
            <v>0.644957461770327</v>
          </cell>
          <cell r="M53">
            <v>1.92597413139626</v>
          </cell>
          <cell r="N53">
            <v>0.861333233004183</v>
          </cell>
          <cell r="O53">
            <v>0.458271910955072</v>
          </cell>
          <cell r="P53">
            <v>0.488169403298487</v>
          </cell>
          <cell r="Q53">
            <v>1.43638185689835</v>
          </cell>
          <cell r="R53">
            <v>1.30504803757625</v>
          </cell>
          <cell r="S53">
            <v>0.115661367704882</v>
          </cell>
          <cell r="T53">
            <v>1.07022371271804</v>
          </cell>
          <cell r="U53">
            <v>0.489323519783523</v>
          </cell>
          <cell r="V53">
            <v>2.06831167778509</v>
          </cell>
        </row>
        <row r="53">
          <cell r="Y53">
            <v>0.0789797362281299</v>
          </cell>
          <cell r="Z53">
            <v>0.0328537720824515</v>
          </cell>
          <cell r="AA53">
            <v>0.0504885802978589</v>
          </cell>
          <cell r="AB53">
            <v>0.0342543790468554</v>
          </cell>
          <cell r="AC53">
            <v>0.0146555405960279</v>
          </cell>
          <cell r="AD53">
            <v>0.0486837834203219</v>
          </cell>
          <cell r="AE53">
            <v>0.275964872857532</v>
          </cell>
          <cell r="AF53">
            <v>0.0733210437948141</v>
          </cell>
          <cell r="AG53">
            <v>0.0244367953201911</v>
          </cell>
          <cell r="AH53">
            <v>0.0656856270178253</v>
          </cell>
          <cell r="AI53">
            <v>0.0326338072543456</v>
          </cell>
          <cell r="AJ53">
            <v>0.233554832449705</v>
          </cell>
          <cell r="AK53">
            <v>0.113953419483396</v>
          </cell>
          <cell r="AL53">
            <v>0.040795333380659</v>
          </cell>
          <cell r="AM53">
            <v>0.123086640634439</v>
          </cell>
          <cell r="AN53">
            <v>0.0757393101773983</v>
          </cell>
          <cell r="AO53">
            <v>0.0946191662470768</v>
          </cell>
        </row>
        <row r="53">
          <cell r="AQ53">
            <v>0.0610914292159004</v>
          </cell>
          <cell r="AR53">
            <v>0.125921922459331</v>
          </cell>
          <cell r="AS53">
            <v>0.460773615641124</v>
          </cell>
        </row>
        <row r="54">
          <cell r="B54">
            <v>1.243391249168</v>
          </cell>
          <cell r="C54">
            <v>0.877202926186176</v>
          </cell>
          <cell r="D54">
            <v>0.963897811617077</v>
          </cell>
          <cell r="E54">
            <v>1.0019112109645</v>
          </cell>
          <cell r="F54">
            <v>1.01357138772977</v>
          </cell>
          <cell r="G54">
            <v>0.930517555795611</v>
          </cell>
          <cell r="H54">
            <v>1.33964412385006</v>
          </cell>
          <cell r="I54">
            <v>1.00209379732668</v>
          </cell>
          <cell r="J54">
            <v>1.21325803002433</v>
          </cell>
          <cell r="K54">
            <v>1.12805849031038</v>
          </cell>
          <cell r="L54">
            <v>1.03108899162482</v>
          </cell>
          <cell r="M54">
            <v>1.90368445354007</v>
          </cell>
          <cell r="N54">
            <v>1.27775624018917</v>
          </cell>
          <cell r="O54">
            <v>0.567550329473042</v>
          </cell>
          <cell r="P54">
            <v>0.932585316095904</v>
          </cell>
          <cell r="Q54">
            <v>1.40080729125723</v>
          </cell>
          <cell r="R54">
            <v>1.26430657630053</v>
          </cell>
          <cell r="S54">
            <v>0.726199768974836</v>
          </cell>
          <cell r="T54">
            <v>1.13069446590405</v>
          </cell>
          <cell r="U54">
            <v>0.613855359869367</v>
          </cell>
          <cell r="V54">
            <v>1.85636048595462</v>
          </cell>
        </row>
        <row r="54">
          <cell r="Y54">
            <v>0.0466253667343365</v>
          </cell>
          <cell r="Z54">
            <v>0.0190322971416426</v>
          </cell>
          <cell r="AA54">
            <v>0.0353361796078829</v>
          </cell>
          <cell r="AB54">
            <v>0.0166747886549001</v>
          </cell>
          <cell r="AC54">
            <v>0.0464049104046084</v>
          </cell>
          <cell r="AD54">
            <v>0.035708625022457</v>
          </cell>
          <cell r="AE54">
            <v>0.122853747125151</v>
          </cell>
          <cell r="AF54">
            <v>0.0740178985657897</v>
          </cell>
          <cell r="AG54">
            <v>0.0984103062929242</v>
          </cell>
          <cell r="AH54">
            <v>0.0786581801823264</v>
          </cell>
          <cell r="AI54">
            <v>0.0755396303309435</v>
          </cell>
          <cell r="AJ54">
            <v>0.14103458481496</v>
          </cell>
          <cell r="AK54">
            <v>0.0997619832141149</v>
          </cell>
          <cell r="AL54">
            <v>0.061589547693388</v>
          </cell>
          <cell r="AM54">
            <v>0.0592926256578067</v>
          </cell>
          <cell r="AN54">
            <v>0.157364997957402</v>
          </cell>
          <cell r="AO54">
            <v>0.0917932779093127</v>
          </cell>
        </row>
        <row r="54">
          <cell r="AQ54">
            <v>0.0761351649676539</v>
          </cell>
          <cell r="AR54">
            <v>0.0735056003652804</v>
          </cell>
          <cell r="AS54">
            <v>0.149527394701159</v>
          </cell>
        </row>
        <row r="55">
          <cell r="B55">
            <v>1.27389033151966</v>
          </cell>
          <cell r="C55">
            <v>0.825080117168012</v>
          </cell>
          <cell r="D55">
            <v>0.947023085009221</v>
          </cell>
          <cell r="E55">
            <v>0.975925532275002</v>
          </cell>
          <cell r="F55">
            <v>1.00776698060316</v>
          </cell>
          <cell r="G55">
            <v>0.99614814178619</v>
          </cell>
          <cell r="H55">
            <v>1.42923077584514</v>
          </cell>
          <cell r="I55">
            <v>1.65330762127477</v>
          </cell>
          <cell r="J55">
            <v>1.53393666825597</v>
          </cell>
          <cell r="K55">
            <v>1.07447383362915</v>
          </cell>
          <cell r="L55">
            <v>0.967346931623423</v>
          </cell>
          <cell r="M55">
            <v>1.87187414200652</v>
          </cell>
          <cell r="N55">
            <v>1.49465753469394</v>
          </cell>
          <cell r="O55">
            <v>0.737203753310186</v>
          </cell>
          <cell r="P55">
            <v>0.935002356287394</v>
          </cell>
          <cell r="Q55">
            <v>1.3059042627354</v>
          </cell>
          <cell r="R55">
            <v>1.24621137215066</v>
          </cell>
          <cell r="S55">
            <v>0.325312952057636</v>
          </cell>
          <cell r="T55">
            <v>1.16597847720041</v>
          </cell>
          <cell r="U55">
            <v>0.439615459970382</v>
          </cell>
          <cell r="V55">
            <v>1.68003695765507</v>
          </cell>
        </row>
        <row r="55">
          <cell r="Y55">
            <v>0.0302187188423471</v>
          </cell>
          <cell r="Z55">
            <v>0.0386221850809531</v>
          </cell>
          <cell r="AA55">
            <v>0.0487754774588883</v>
          </cell>
          <cell r="AB55">
            <v>0.0309701066561575</v>
          </cell>
          <cell r="AC55">
            <v>0.0535886412424157</v>
          </cell>
          <cell r="AD55">
            <v>0.0308061807896715</v>
          </cell>
          <cell r="AE55">
            <v>0.0875988281762135</v>
          </cell>
          <cell r="AF55">
            <v>0.087915721635921</v>
          </cell>
          <cell r="AG55">
            <v>0.0746314289369661</v>
          </cell>
          <cell r="AH55">
            <v>0.0326512546610812</v>
          </cell>
          <cell r="AI55">
            <v>0.0481105192674898</v>
          </cell>
          <cell r="AJ55">
            <v>0.345324204045927</v>
          </cell>
          <cell r="AK55">
            <v>0.175126562053026</v>
          </cell>
          <cell r="AL55">
            <v>0.068497428823963</v>
          </cell>
          <cell r="AM55">
            <v>0.0785270673642478</v>
          </cell>
          <cell r="AN55">
            <v>0.16058408615232</v>
          </cell>
          <cell r="AO55">
            <v>0.0649492180335446</v>
          </cell>
        </row>
        <row r="55">
          <cell r="AQ55">
            <v>0.0811543317711826</v>
          </cell>
          <cell r="AR55">
            <v>0.0749042198196591</v>
          </cell>
          <cell r="AS55">
            <v>0.0861287423933137</v>
          </cell>
        </row>
        <row r="56">
          <cell r="B56">
            <v>1.2077220844915</v>
          </cell>
          <cell r="C56">
            <v>0.926052686618914</v>
          </cell>
          <cell r="D56">
            <v>1.01882977513477</v>
          </cell>
          <cell r="E56">
            <v>0.987136887129805</v>
          </cell>
          <cell r="F56">
            <v>1.00721887318106</v>
          </cell>
          <cell r="G56">
            <v>0.94730033040081</v>
          </cell>
          <cell r="H56">
            <v>1.49037600626862</v>
          </cell>
          <cell r="I56">
            <v>1.97910210226957</v>
          </cell>
          <cell r="J56">
            <v>1.86287132155285</v>
          </cell>
          <cell r="K56">
            <v>1.05528497129756</v>
          </cell>
          <cell r="L56">
            <v>0.938749998366617</v>
          </cell>
          <cell r="M56">
            <v>1.58315529149073</v>
          </cell>
          <cell r="N56">
            <v>1.43547231674753</v>
          </cell>
          <cell r="O56">
            <v>0.637630896377921</v>
          </cell>
          <cell r="P56">
            <v>0.922235488952578</v>
          </cell>
          <cell r="Q56">
            <v>1.31558975133856</v>
          </cell>
          <cell r="R56">
            <v>1.2954592864627</v>
          </cell>
          <cell r="S56">
            <v>0.287228305209016</v>
          </cell>
          <cell r="T56">
            <v>1.10379816631918</v>
          </cell>
          <cell r="U56">
            <v>0.423534816094933</v>
          </cell>
          <cell r="V56">
            <v>1.54238078862942</v>
          </cell>
        </row>
        <row r="56">
          <cell r="Y56">
            <v>0.0545718758709104</v>
          </cell>
          <cell r="Z56">
            <v>0.0447719756981786</v>
          </cell>
          <cell r="AA56">
            <v>0.0707395141625829</v>
          </cell>
          <cell r="AB56">
            <v>0.0165367531251706</v>
          </cell>
          <cell r="AC56">
            <v>0.0422917639889183</v>
          </cell>
          <cell r="AD56">
            <v>0.0246456912839172</v>
          </cell>
          <cell r="AE56">
            <v>0.0344608194859394</v>
          </cell>
          <cell r="AF56">
            <v>0.0645493158037763</v>
          </cell>
          <cell r="AG56">
            <v>0.150182289356364</v>
          </cell>
          <cell r="AH56">
            <v>0.0113862959836109</v>
          </cell>
          <cell r="AI56">
            <v>0.0679462632389635</v>
          </cell>
          <cell r="AJ56">
            <v>0.116522108889469</v>
          </cell>
          <cell r="AK56">
            <v>0.226050359168758</v>
          </cell>
          <cell r="AL56">
            <v>0.0474639334651191</v>
          </cell>
          <cell r="AM56">
            <v>0.067807652639053</v>
          </cell>
          <cell r="AN56">
            <v>0.143282517832705</v>
          </cell>
          <cell r="AO56">
            <v>0.0848759359427434</v>
          </cell>
        </row>
        <row r="56">
          <cell r="AQ56">
            <v>0.127734417606646</v>
          </cell>
          <cell r="AR56">
            <v>0.0492101709932986</v>
          </cell>
          <cell r="AS56">
            <v>0.156727849795149</v>
          </cell>
        </row>
        <row r="57">
          <cell r="B57">
            <v>1.21752056706372</v>
          </cell>
          <cell r="C57">
            <v>0.798865126483727</v>
          </cell>
          <cell r="D57">
            <v>0.951640385624823</v>
          </cell>
          <cell r="E57">
            <v>0.932809022652267</v>
          </cell>
          <cell r="F57">
            <v>0.957562541177709</v>
          </cell>
          <cell r="G57">
            <v>0.870052890669107</v>
          </cell>
          <cell r="H57">
            <v>1.35268584628276</v>
          </cell>
          <cell r="I57">
            <v>1.86157757560748</v>
          </cell>
          <cell r="J57">
            <v>1.66124359537758</v>
          </cell>
          <cell r="K57">
            <v>0.95015429912413</v>
          </cell>
          <cell r="L57">
            <v>0.857912043215221</v>
          </cell>
          <cell r="M57">
            <v>1.54285492823657</v>
          </cell>
          <cell r="N57">
            <v>1.4938356664306</v>
          </cell>
          <cell r="O57">
            <v>0.550480512920904</v>
          </cell>
          <cell r="P57">
            <v>0.850056065924776</v>
          </cell>
          <cell r="Q57">
            <v>1.19978639296429</v>
          </cell>
          <cell r="R57">
            <v>1.18303038844202</v>
          </cell>
          <cell r="S57">
            <v>0.226960825910127</v>
          </cell>
          <cell r="T57">
            <v>0.987245078269021</v>
          </cell>
          <cell r="U57">
            <v>0.357248137036123</v>
          </cell>
          <cell r="V57">
            <v>1.48522230272008</v>
          </cell>
        </row>
        <row r="57">
          <cell r="Y57">
            <v>0.0499827400280586</v>
          </cell>
          <cell r="Z57">
            <v>0.0591922921452841</v>
          </cell>
          <cell r="AA57">
            <v>0.0703743324760329</v>
          </cell>
          <cell r="AB57">
            <v>0.0217404780022714</v>
          </cell>
          <cell r="AC57">
            <v>0.0440486258755493</v>
          </cell>
          <cell r="AD57">
            <v>0.0417724909966128</v>
          </cell>
          <cell r="AE57">
            <v>0.0764781559409069</v>
          </cell>
          <cell r="AF57">
            <v>0.100748073392565</v>
          </cell>
          <cell r="AG57">
            <v>0.106414638114147</v>
          </cell>
          <cell r="AH57">
            <v>0.048781830426266</v>
          </cell>
          <cell r="AI57">
            <v>0.10404977940431</v>
          </cell>
          <cell r="AJ57">
            <v>0.196923094073116</v>
          </cell>
          <cell r="AK57">
            <v>0.0763817210680658</v>
          </cell>
          <cell r="AL57">
            <v>0.0312652170921124</v>
          </cell>
          <cell r="AM57">
            <v>0.0584363647563638</v>
          </cell>
          <cell r="AN57">
            <v>0.0848380895228592</v>
          </cell>
          <cell r="AO57">
            <v>0.0645747875590962</v>
          </cell>
        </row>
        <row r="57">
          <cell r="AQ57">
            <v>0.0432452004078066</v>
          </cell>
          <cell r="AR57">
            <v>0.0817571998904885</v>
          </cell>
          <cell r="AS57">
            <v>0.147082662368005</v>
          </cell>
        </row>
        <row r="58">
          <cell r="B58">
            <v>1.26362542165539</v>
          </cell>
          <cell r="C58">
            <v>0.868790868231727</v>
          </cell>
          <cell r="D58">
            <v>0.991677112685195</v>
          </cell>
          <cell r="E58">
            <v>0.966577196658725</v>
          </cell>
          <cell r="F58">
            <v>1.00722985608942</v>
          </cell>
          <cell r="G58">
            <v>0.966591450786501</v>
          </cell>
          <cell r="H58">
            <v>1.42420282098772</v>
          </cell>
          <cell r="I58">
            <v>1.94933837529969</v>
          </cell>
          <cell r="J58">
            <v>1.87863513514248</v>
          </cell>
          <cell r="K58">
            <v>1.01212643663296</v>
          </cell>
          <cell r="L58">
            <v>0.889135001781096</v>
          </cell>
          <cell r="M58">
            <v>1.21493605780252</v>
          </cell>
          <cell r="N58">
            <v>1.64095529287787</v>
          </cell>
          <cell r="O58">
            <v>0.527821009770336</v>
          </cell>
          <cell r="P58">
            <v>0.801442905378087</v>
          </cell>
          <cell r="Q58">
            <v>1.30185536653797</v>
          </cell>
          <cell r="R58">
            <v>1.21386172838853</v>
          </cell>
          <cell r="S58">
            <v>0.223335985071801</v>
          </cell>
          <cell r="T58">
            <v>0.976264997478481</v>
          </cell>
          <cell r="U58">
            <v>0.270617829482132</v>
          </cell>
          <cell r="V58">
            <v>1.13396076564559</v>
          </cell>
        </row>
        <row r="58">
          <cell r="Y58">
            <v>0.048332346034403</v>
          </cell>
          <cell r="Z58">
            <v>0.0564266497681774</v>
          </cell>
          <cell r="AA58">
            <v>0.0811087278342185</v>
          </cell>
          <cell r="AB58">
            <v>0.0354590689875802</v>
          </cell>
          <cell r="AC58">
            <v>0.0467602598068364</v>
          </cell>
          <cell r="AD58">
            <v>0.0412787394775162</v>
          </cell>
          <cell r="AE58">
            <v>0.106521751928245</v>
          </cell>
          <cell r="AF58">
            <v>0.138561900042883</v>
          </cell>
          <cell r="AG58">
            <v>0.115383181216203</v>
          </cell>
          <cell r="AH58">
            <v>0.0579416099519717</v>
          </cell>
          <cell r="AI58">
            <v>0.120723555543383</v>
          </cell>
          <cell r="AJ58">
            <v>0.186687449943647</v>
          </cell>
          <cell r="AK58">
            <v>0.0878678519319495</v>
          </cell>
          <cell r="AL58">
            <v>0.0435221234112721</v>
          </cell>
          <cell r="AM58">
            <v>0.043526431788854</v>
          </cell>
          <cell r="AN58">
            <v>0.0468147874836915</v>
          </cell>
          <cell r="AO58">
            <v>0.0659387007027392</v>
          </cell>
        </row>
        <row r="58">
          <cell r="AQ58">
            <v>0.0629129127821886</v>
          </cell>
          <cell r="AR58">
            <v>0.0531985095916675</v>
          </cell>
          <cell r="AS58">
            <v>0.121468022613389</v>
          </cell>
        </row>
        <row r="59">
          <cell r="B59">
            <v>0.795359951384849</v>
          </cell>
          <cell r="C59">
            <v>0.78679836378531</v>
          </cell>
          <cell r="D59">
            <v>0.763635525640016</v>
          </cell>
          <cell r="E59">
            <v>0.967941213528758</v>
          </cell>
          <cell r="F59">
            <v>0.981780809010659</v>
          </cell>
          <cell r="G59">
            <v>0.79405746698276</v>
          </cell>
          <cell r="H59">
            <v>0.571350526499104</v>
          </cell>
          <cell r="I59">
            <v>0.396575109113635</v>
          </cell>
          <cell r="J59">
            <v>0.374634837116214</v>
          </cell>
          <cell r="K59">
            <v>0.951075135604779</v>
          </cell>
          <cell r="L59">
            <v>1.01280703432801</v>
          </cell>
          <cell r="M59">
            <v>0.236274181945855</v>
          </cell>
          <cell r="N59">
            <v>0.448811137173921</v>
          </cell>
          <cell r="O59">
            <v>1.38629632929143</v>
          </cell>
          <cell r="P59">
            <v>0.809653949590925</v>
          </cell>
          <cell r="Q59">
            <v>0.633956117509483</v>
          </cell>
          <cell r="R59">
            <v>0.71725361541493</v>
          </cell>
          <cell r="S59">
            <v>0.45171188446228</v>
          </cell>
          <cell r="T59">
            <v>0.935648155682006</v>
          </cell>
          <cell r="U59">
            <v>1.32801420594992</v>
          </cell>
          <cell r="V59">
            <v>0.379461001502123</v>
          </cell>
        </row>
        <row r="59">
          <cell r="Y59">
            <v>0.0599132065736948</v>
          </cell>
          <cell r="Z59">
            <v>0.0605925960489867</v>
          </cell>
          <cell r="AA59">
            <v>0.0581824345901271</v>
          </cell>
          <cell r="AB59">
            <v>0.0583100354054145</v>
          </cell>
          <cell r="AC59">
            <v>0.0565568974631288</v>
          </cell>
          <cell r="AD59">
            <v>0.0697647650819738</v>
          </cell>
          <cell r="AE59">
            <v>0.0749731734523495</v>
          </cell>
          <cell r="AF59">
            <v>0.0735826198097336</v>
          </cell>
          <cell r="AG59">
            <v>0.106586872253459</v>
          </cell>
          <cell r="AH59">
            <v>0.0699936958959373</v>
          </cell>
          <cell r="AI59">
            <v>0.0922352403510201</v>
          </cell>
          <cell r="AJ59">
            <v>0.0590760700149027</v>
          </cell>
          <cell r="AK59">
            <v>0.0252526461034577</v>
          </cell>
          <cell r="AL59">
            <v>0.180228773923146</v>
          </cell>
          <cell r="AM59">
            <v>0.0943029142396922</v>
          </cell>
          <cell r="AN59">
            <v>0.117791824956244</v>
          </cell>
          <cell r="AO59">
            <v>0.0581027145052941</v>
          </cell>
          <cell r="AP59">
            <v>0.0919709675672876</v>
          </cell>
          <cell r="AQ59">
            <v>0.0424091780417376</v>
          </cell>
          <cell r="AR59">
            <v>0.164577387990146</v>
          </cell>
          <cell r="AS59">
            <v>0.0631835838005656</v>
          </cell>
        </row>
        <row r="60">
          <cell r="B60">
            <v>0.717733161586586</v>
          </cell>
          <cell r="C60">
            <v>1.33597353551116</v>
          </cell>
          <cell r="D60">
            <v>1.16194877246011</v>
          </cell>
          <cell r="E60">
            <v>1.00923616432901</v>
          </cell>
          <cell r="F60">
            <v>1.11482715186837</v>
          </cell>
          <cell r="G60">
            <v>1.13769613183956</v>
          </cell>
          <cell r="H60">
            <v>0.663696310666872</v>
          </cell>
          <cell r="I60">
            <v>0.484737792859307</v>
          </cell>
          <cell r="J60">
            <v>0.498271152131353</v>
          </cell>
          <cell r="K60">
            <v>0.849732931030977</v>
          </cell>
          <cell r="L60">
            <v>1.15042760238959</v>
          </cell>
          <cell r="M60">
            <v>0.292982008297864</v>
          </cell>
          <cell r="N60">
            <v>0.764278998492523</v>
          </cell>
          <cell r="O60">
            <v>1.34323644230576</v>
          </cell>
          <cell r="P60">
            <v>1.21420297883456</v>
          </cell>
          <cell r="Q60">
            <v>0.606336409189319</v>
          </cell>
          <cell r="R60">
            <v>0.755743409814092</v>
          </cell>
          <cell r="S60">
            <v>4.59666218565282</v>
          </cell>
          <cell r="T60">
            <v>0.926703719936346</v>
          </cell>
          <cell r="U60">
            <v>3.3268436048124</v>
          </cell>
          <cell r="V60">
            <v>0.370506905718586</v>
          </cell>
        </row>
        <row r="60">
          <cell r="Y60">
            <v>0.0266693657459356</v>
          </cell>
          <cell r="Z60">
            <v>0.0496624465606912</v>
          </cell>
          <cell r="AA60">
            <v>0.0370736267774062</v>
          </cell>
          <cell r="AB60">
            <v>0.018808939340319</v>
          </cell>
          <cell r="AC60">
            <v>0.0257779788032836</v>
          </cell>
          <cell r="AD60">
            <v>0.058954390823317</v>
          </cell>
          <cell r="AE60">
            <v>0.136560149143232</v>
          </cell>
          <cell r="AF60">
            <v>0.0476340408465676</v>
          </cell>
          <cell r="AG60">
            <v>0.0339258508793339</v>
          </cell>
          <cell r="AH60">
            <v>0.0169433390407439</v>
          </cell>
          <cell r="AI60">
            <v>0.0964661485890707</v>
          </cell>
          <cell r="AJ60">
            <v>0.0762178166868618</v>
          </cell>
          <cell r="AK60">
            <v>0.120472004818272</v>
          </cell>
          <cell r="AL60">
            <v>0.0934208402035363</v>
          </cell>
          <cell r="AM60">
            <v>0.103263246633621</v>
          </cell>
          <cell r="AN60">
            <v>0.0997810055598334</v>
          </cell>
          <cell r="AO60">
            <v>0.0898532472343448</v>
          </cell>
          <cell r="AP60">
            <v>0.398580189321814</v>
          </cell>
          <cell r="AQ60">
            <v>0.0786985473405285</v>
          </cell>
          <cell r="AR60">
            <v>0.220375089246244</v>
          </cell>
          <cell r="AS60">
            <v>0.0271415122819001</v>
          </cell>
        </row>
        <row r="61">
          <cell r="B61">
            <v>0.727660257820509</v>
          </cell>
          <cell r="C61">
            <v>1.39213961339716</v>
          </cell>
          <cell r="D61">
            <v>1.25040051657724</v>
          </cell>
          <cell r="E61">
            <v>1.02734940610301</v>
          </cell>
          <cell r="F61">
            <v>1.10540157220046</v>
          </cell>
          <cell r="G61">
            <v>1.1555329473736</v>
          </cell>
          <cell r="H61">
            <v>0.562749569383813</v>
          </cell>
          <cell r="I61">
            <v>0.612179879169613</v>
          </cell>
          <cell r="J61">
            <v>0.636824313328217</v>
          </cell>
          <cell r="K61">
            <v>0.833464623787761</v>
          </cell>
          <cell r="L61">
            <v>1.15240493276189</v>
          </cell>
          <cell r="M61">
            <v>0.290550126159962</v>
          </cell>
          <cell r="N61">
            <v>0.86047866672998</v>
          </cell>
          <cell r="O61">
            <v>1.36904170770653</v>
          </cell>
          <cell r="P61">
            <v>1.23470243428006</v>
          </cell>
          <cell r="Q61">
            <v>0.649266852336427</v>
          </cell>
          <cell r="R61">
            <v>0.725353260296451</v>
          </cell>
          <cell r="S61">
            <v>2.69896622440595</v>
          </cell>
          <cell r="T61">
            <v>0.914529169264011</v>
          </cell>
          <cell r="U61">
            <v>1.88292572898923</v>
          </cell>
          <cell r="V61">
            <v>0.35188908939095</v>
          </cell>
        </row>
        <row r="61">
          <cell r="Y61">
            <v>0.0261143194969368</v>
          </cell>
          <cell r="Z61">
            <v>0.0777206989324077</v>
          </cell>
          <cell r="AA61">
            <v>0.0727007974373291</v>
          </cell>
          <cell r="AB61">
            <v>0.0214505506803626</v>
          </cell>
          <cell r="AC61">
            <v>0.0349467878896123</v>
          </cell>
          <cell r="AD61">
            <v>0.0376793399566997</v>
          </cell>
          <cell r="AE61">
            <v>0.107770887366522</v>
          </cell>
          <cell r="AF61">
            <v>0.0331482085662967</v>
          </cell>
          <cell r="AG61">
            <v>0.0298230913285419</v>
          </cell>
          <cell r="AH61">
            <v>0.0525678521408976</v>
          </cell>
          <cell r="AI61">
            <v>0.102388550956664</v>
          </cell>
          <cell r="AJ61">
            <v>0.0723257356523615</v>
          </cell>
          <cell r="AK61">
            <v>0.123635887303362</v>
          </cell>
          <cell r="AL61">
            <v>0.0657628273265891</v>
          </cell>
          <cell r="AM61">
            <v>0.0705627844418313</v>
          </cell>
          <cell r="AN61">
            <v>0.109708347723361</v>
          </cell>
          <cell r="AO61">
            <v>0.0970163949124117</v>
          </cell>
          <cell r="AP61">
            <v>0.152420845425122</v>
          </cell>
          <cell r="AQ61">
            <v>0.0336522587337702</v>
          </cell>
          <cell r="AR61">
            <v>0.200457094187463</v>
          </cell>
          <cell r="AS61">
            <v>0.0139222630246198</v>
          </cell>
        </row>
        <row r="62">
          <cell r="B62">
            <v>0.781054351267271</v>
          </cell>
          <cell r="C62">
            <v>1.39747054263748</v>
          </cell>
          <cell r="D62">
            <v>1.28774277155797</v>
          </cell>
          <cell r="E62">
            <v>1.06722766806467</v>
          </cell>
          <cell r="F62">
            <v>1.16297785735131</v>
          </cell>
          <cell r="G62">
            <v>1.29680897155568</v>
          </cell>
          <cell r="H62">
            <v>0.59028666511214</v>
          </cell>
          <cell r="I62">
            <v>0.586996456886829</v>
          </cell>
          <cell r="J62">
            <v>0.591205692970519</v>
          </cell>
          <cell r="K62">
            <v>0.974305290701133</v>
          </cell>
          <cell r="L62">
            <v>1.09930283994081</v>
          </cell>
          <cell r="M62">
            <v>0.307164894780091</v>
          </cell>
          <cell r="N62">
            <v>0.548105643319029</v>
          </cell>
          <cell r="O62">
            <v>1.50759559676477</v>
          </cell>
          <cell r="P62">
            <v>1.3395763931875</v>
          </cell>
          <cell r="Q62">
            <v>0.696247534845596</v>
          </cell>
          <cell r="R62">
            <v>0.763773741130635</v>
          </cell>
          <cell r="S62">
            <v>0.858241606109731</v>
          </cell>
          <cell r="T62">
            <v>1.01061524362208</v>
          </cell>
          <cell r="U62">
            <v>1.08712330548699</v>
          </cell>
          <cell r="V62">
            <v>0.352909923927484</v>
          </cell>
        </row>
        <row r="62">
          <cell r="Y62">
            <v>0.0446517906544719</v>
          </cell>
          <cell r="Z62">
            <v>0.0344613466853223</v>
          </cell>
          <cell r="AA62">
            <v>0.0677907446879652</v>
          </cell>
          <cell r="AB62">
            <v>0.0364580166086329</v>
          </cell>
          <cell r="AC62">
            <v>0.0612520232877679</v>
          </cell>
          <cell r="AD62">
            <v>0.0283296714186377</v>
          </cell>
          <cell r="AE62">
            <v>0.0921945273162647</v>
          </cell>
          <cell r="AF62">
            <v>0.032465114479882</v>
          </cell>
          <cell r="AG62">
            <v>0.0241817266394881</v>
          </cell>
          <cell r="AH62">
            <v>0.0226866452295173</v>
          </cell>
          <cell r="AI62">
            <v>0.0524979326465374</v>
          </cell>
          <cell r="AJ62">
            <v>0.0799663814206448</v>
          </cell>
          <cell r="AK62">
            <v>0.0612181668633904</v>
          </cell>
          <cell r="AL62">
            <v>0.117770882040427</v>
          </cell>
          <cell r="AM62">
            <v>0.080978133853064</v>
          </cell>
          <cell r="AN62">
            <v>0.0983348167819152</v>
          </cell>
          <cell r="AO62">
            <v>0.0747062165910201</v>
          </cell>
          <cell r="AP62">
            <v>0.089750987054499</v>
          </cell>
          <cell r="AQ62">
            <v>0.075252860879092</v>
          </cell>
          <cell r="AR62">
            <v>0.0666869355175664</v>
          </cell>
          <cell r="AS62">
            <v>0.0519316335235095</v>
          </cell>
        </row>
        <row r="63">
          <cell r="B63">
            <v>0.732423171329606</v>
          </cell>
          <cell r="C63">
            <v>1.21571745851893</v>
          </cell>
          <cell r="D63">
            <v>1.20141920844813</v>
          </cell>
          <cell r="E63">
            <v>1.0413826205348</v>
          </cell>
          <cell r="F63">
            <v>1.14137489557707</v>
          </cell>
          <cell r="G63">
            <v>1.19339792386199</v>
          </cell>
          <cell r="H63">
            <v>0.588910909318457</v>
          </cell>
          <cell r="I63">
            <v>0.522814841881038</v>
          </cell>
          <cell r="J63">
            <v>0.493155981598263</v>
          </cell>
          <cell r="K63">
            <v>0.93468156902284</v>
          </cell>
          <cell r="L63">
            <v>1.05239208972831</v>
          </cell>
          <cell r="M63">
            <v>0.369893152919989</v>
          </cell>
          <cell r="N63">
            <v>0.561228895141146</v>
          </cell>
          <cell r="O63">
            <v>1.51514832930381</v>
          </cell>
          <cell r="P63">
            <v>1.25469254215186</v>
          </cell>
          <cell r="Q63">
            <v>0.635791079281843</v>
          </cell>
          <cell r="R63">
            <v>0.748814846191174</v>
          </cell>
          <cell r="S63">
            <v>0.729236480624861</v>
          </cell>
          <cell r="T63">
            <v>0.874530756838135</v>
          </cell>
          <cell r="U63">
            <v>0.944360205433024</v>
          </cell>
          <cell r="V63">
            <v>0.333579132291051</v>
          </cell>
        </row>
        <row r="63">
          <cell r="Y63">
            <v>0.0341710972528096</v>
          </cell>
          <cell r="Z63">
            <v>0.111140587092333</v>
          </cell>
          <cell r="AA63">
            <v>0.120927747937701</v>
          </cell>
          <cell r="AB63">
            <v>0.0590820129255456</v>
          </cell>
          <cell r="AC63">
            <v>0.0567942232121512</v>
          </cell>
          <cell r="AD63">
            <v>0.0678411458152476</v>
          </cell>
          <cell r="AE63">
            <v>0.0936904000593153</v>
          </cell>
          <cell r="AF63">
            <v>0.0340470342546825</v>
          </cell>
          <cell r="AG63">
            <v>0.0392949695424352</v>
          </cell>
          <cell r="AH63">
            <v>0.0491696400242856</v>
          </cell>
          <cell r="AI63">
            <v>0.0511637469465059</v>
          </cell>
          <cell r="AJ63">
            <v>0.109100000768488</v>
          </cell>
          <cell r="AK63">
            <v>0.123187909927696</v>
          </cell>
          <cell r="AL63">
            <v>0.1745534003661</v>
          </cell>
          <cell r="AM63">
            <v>0.0772543599681987</v>
          </cell>
          <cell r="AN63">
            <v>0.069386775563768</v>
          </cell>
          <cell r="AO63">
            <v>0.0767524505504399</v>
          </cell>
          <cell r="AP63">
            <v>0.0533020637409785</v>
          </cell>
          <cell r="AQ63">
            <v>0.0203435537387558</v>
          </cell>
          <cell r="AR63">
            <v>0.0858774968568779</v>
          </cell>
          <cell r="AS63">
            <v>0.0545048380038273</v>
          </cell>
        </row>
        <row r="64">
          <cell r="B64">
            <v>0.812213533379007</v>
          </cell>
          <cell r="C64">
            <v>1.15162040931939</v>
          </cell>
          <cell r="D64">
            <v>1.13554362230192</v>
          </cell>
          <cell r="E64">
            <v>1.08254118053655</v>
          </cell>
          <cell r="F64">
            <v>1.17838969940851</v>
          </cell>
          <cell r="G64">
            <v>1.25653824637235</v>
          </cell>
          <cell r="H64">
            <v>0.6297806623855</v>
          </cell>
          <cell r="I64">
            <v>0.549404902035851</v>
          </cell>
          <cell r="J64">
            <v>0.579265739299608</v>
          </cell>
          <cell r="K64">
            <v>1.12705602736553</v>
          </cell>
          <cell r="L64">
            <v>1.25248540426064</v>
          </cell>
          <cell r="M64">
            <v>0.408646095324427</v>
          </cell>
          <cell r="N64">
            <v>0.576018276339689</v>
          </cell>
          <cell r="O64">
            <v>1.4984416819825</v>
          </cell>
          <cell r="P64">
            <v>1.29153924944151</v>
          </cell>
          <cell r="Q64">
            <v>0.849779971687834</v>
          </cell>
          <cell r="R64">
            <v>0.771711291403381</v>
          </cell>
          <cell r="S64">
            <v>0.811355266757565</v>
          </cell>
          <cell r="T64">
            <v>0.905326094674336</v>
          </cell>
          <cell r="U64">
            <v>0.886176299097141</v>
          </cell>
          <cell r="V64">
            <v>0.361102187550104</v>
          </cell>
        </row>
        <row r="64">
          <cell r="Y64">
            <v>0.0402130911796902</v>
          </cell>
          <cell r="Z64">
            <v>0.0873910077742315</v>
          </cell>
          <cell r="AA64">
            <v>0.0817590811513935</v>
          </cell>
          <cell r="AB64">
            <v>0.0540783168949964</v>
          </cell>
          <cell r="AC64">
            <v>0.0996725674012749</v>
          </cell>
          <cell r="AD64">
            <v>0.0919516201710798</v>
          </cell>
          <cell r="AE64">
            <v>0.102005980315282</v>
          </cell>
          <cell r="AF64">
            <v>0.0400170478822954</v>
          </cell>
          <cell r="AG64">
            <v>0.0606245247445786</v>
          </cell>
          <cell r="AH64">
            <v>0.07422103237248</v>
          </cell>
          <cell r="AI64">
            <v>0.137642208594706</v>
          </cell>
          <cell r="AJ64">
            <v>0.102220843853165</v>
          </cell>
          <cell r="AK64">
            <v>0.0683977471361647</v>
          </cell>
          <cell r="AL64">
            <v>0.169564308182067</v>
          </cell>
          <cell r="AM64">
            <v>0.0781748146091371</v>
          </cell>
          <cell r="AN64">
            <v>0.0786542392859522</v>
          </cell>
          <cell r="AO64">
            <v>0.0684862116102313</v>
          </cell>
          <cell r="AP64">
            <v>0.11198374133723</v>
          </cell>
          <cell r="AQ64">
            <v>0.12258275113915</v>
          </cell>
          <cell r="AR64">
            <v>0.0811647921412861</v>
          </cell>
          <cell r="AS64">
            <v>0.0443057319708224</v>
          </cell>
        </row>
        <row r="67">
          <cell r="A67" t="str">
            <v>MCF-7</v>
          </cell>
        </row>
        <row r="68">
          <cell r="A68" t="str">
            <v>T47D</v>
          </cell>
        </row>
        <row r="70">
          <cell r="A70">
            <v>0</v>
          </cell>
        </row>
        <row r="71">
          <cell r="A71">
            <v>15</v>
          </cell>
        </row>
        <row r="72">
          <cell r="A72">
            <v>30</v>
          </cell>
        </row>
        <row r="73">
          <cell r="A73">
            <v>60</v>
          </cell>
        </row>
        <row r="74">
          <cell r="A74">
            <v>90</v>
          </cell>
        </row>
        <row r="75">
          <cell r="A75">
            <v>120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zoomScale="130" zoomScaleNormal="130" topLeftCell="A65" workbookViewId="0">
      <selection activeCell="B54" sqref="B54"/>
    </sheetView>
  </sheetViews>
  <sheetFormatPr defaultColWidth="9" defaultRowHeight="13.5"/>
  <cols>
    <col min="1" max="1" width="31.8833333333333" customWidth="1"/>
    <col min="2" max="2" width="12.625"/>
    <col min="18" max="18" width="11.6666666666667" customWidth="1"/>
    <col min="21" max="21" width="11.3333333333333" customWidth="1"/>
    <col min="22" max="22" width="11.8833333333333" customWidth="1"/>
  </cols>
  <sheetData>
    <row r="1" spans="1:89">
      <c r="A1" s="31" t="s">
        <v>0</v>
      </c>
      <c r="B1" s="9" t="s">
        <v>1</v>
      </c>
      <c r="C1" s="10"/>
      <c r="D1" s="10"/>
      <c r="E1" s="25"/>
      <c r="F1" s="9" t="s">
        <v>2</v>
      </c>
      <c r="G1" s="10"/>
      <c r="H1" s="10"/>
      <c r="I1" s="25"/>
      <c r="J1" s="9" t="s">
        <v>3</v>
      </c>
      <c r="K1" s="10"/>
      <c r="L1" s="10"/>
      <c r="M1" s="25"/>
      <c r="N1" s="9" t="s">
        <v>4</v>
      </c>
      <c r="O1" s="10"/>
      <c r="P1" s="10"/>
      <c r="Q1" s="25"/>
      <c r="R1" s="9" t="s">
        <v>5</v>
      </c>
      <c r="S1" s="10"/>
      <c r="T1" s="10"/>
      <c r="U1" s="25"/>
      <c r="V1" s="9" t="s">
        <v>6</v>
      </c>
      <c r="W1" s="10"/>
      <c r="X1" s="10"/>
      <c r="Y1" s="25"/>
      <c r="Z1" s="9" t="s">
        <v>7</v>
      </c>
      <c r="AA1" s="10"/>
      <c r="AB1" s="10"/>
      <c r="AC1" s="25"/>
      <c r="AD1" s="9" t="s">
        <v>8</v>
      </c>
      <c r="AE1" s="10"/>
      <c r="AF1" s="10"/>
      <c r="AG1" s="25"/>
      <c r="AH1" s="9" t="s">
        <v>9</v>
      </c>
      <c r="AI1" s="10"/>
      <c r="AJ1" s="10"/>
      <c r="AK1" s="25"/>
      <c r="AL1" s="9" t="s">
        <v>10</v>
      </c>
      <c r="AM1" s="10"/>
      <c r="AN1" s="10"/>
      <c r="AO1" s="25"/>
      <c r="AP1" s="9" t="s">
        <v>11</v>
      </c>
      <c r="AQ1" s="10"/>
      <c r="AR1" s="10"/>
      <c r="AS1" s="25"/>
      <c r="AT1" s="9" t="s">
        <v>12</v>
      </c>
      <c r="AU1" s="10"/>
      <c r="AV1" s="10"/>
      <c r="AW1" s="25"/>
      <c r="AX1" s="9" t="s">
        <v>13</v>
      </c>
      <c r="AY1" s="10"/>
      <c r="AZ1" s="10"/>
      <c r="BA1" s="25"/>
      <c r="BB1" s="9" t="s">
        <v>14</v>
      </c>
      <c r="BC1" s="10"/>
      <c r="BD1" s="10"/>
      <c r="BE1" s="25"/>
      <c r="BF1" s="9" t="s">
        <v>15</v>
      </c>
      <c r="BG1" s="10"/>
      <c r="BH1" s="10"/>
      <c r="BI1" s="25"/>
      <c r="BJ1" s="9" t="s">
        <v>16</v>
      </c>
      <c r="BK1" s="10"/>
      <c r="BL1" s="10"/>
      <c r="BM1" s="25"/>
      <c r="BN1" s="9" t="s">
        <v>17</v>
      </c>
      <c r="BO1" s="10"/>
      <c r="BP1" s="10"/>
      <c r="BQ1" s="10"/>
      <c r="BR1" s="9" t="s">
        <v>18</v>
      </c>
      <c r="BS1" s="10"/>
      <c r="BT1" s="10"/>
      <c r="BU1" s="25"/>
      <c r="BV1" s="9" t="s">
        <v>19</v>
      </c>
      <c r="BW1" s="10"/>
      <c r="BX1" s="10"/>
      <c r="BY1" s="25"/>
      <c r="BZ1" s="9" t="s">
        <v>20</v>
      </c>
      <c r="CA1" s="10"/>
      <c r="CB1" s="10"/>
      <c r="CC1" s="25"/>
      <c r="CD1" s="9" t="s">
        <v>21</v>
      </c>
      <c r="CE1" s="10"/>
      <c r="CF1" s="10"/>
      <c r="CG1" s="25"/>
      <c r="CH1" s="9" t="s">
        <v>22</v>
      </c>
      <c r="CI1" s="10"/>
      <c r="CJ1" s="10"/>
      <c r="CK1" s="25"/>
    </row>
    <row r="2" ht="14.25" spans="1:89">
      <c r="A2" s="6"/>
      <c r="B2" s="7" t="s">
        <v>23</v>
      </c>
      <c r="C2" s="8" t="s">
        <v>24</v>
      </c>
      <c r="D2" s="8" t="s">
        <v>25</v>
      </c>
      <c r="E2" s="24" t="s">
        <v>26</v>
      </c>
      <c r="F2" s="7" t="s">
        <v>23</v>
      </c>
      <c r="G2" s="8" t="s">
        <v>24</v>
      </c>
      <c r="H2" s="72" t="s">
        <v>25</v>
      </c>
      <c r="I2" s="24" t="s">
        <v>26</v>
      </c>
      <c r="J2" s="7" t="s">
        <v>23</v>
      </c>
      <c r="K2" s="8" t="s">
        <v>24</v>
      </c>
      <c r="L2" s="8" t="s">
        <v>25</v>
      </c>
      <c r="M2" s="24" t="s">
        <v>26</v>
      </c>
      <c r="N2" s="7" t="s">
        <v>23</v>
      </c>
      <c r="O2" s="8" t="s">
        <v>24</v>
      </c>
      <c r="P2" s="8" t="s">
        <v>25</v>
      </c>
      <c r="Q2" s="24" t="s">
        <v>26</v>
      </c>
      <c r="R2" s="7" t="s">
        <v>23</v>
      </c>
      <c r="S2" s="8" t="s">
        <v>24</v>
      </c>
      <c r="T2" s="8" t="s">
        <v>25</v>
      </c>
      <c r="U2" s="24" t="s">
        <v>26</v>
      </c>
      <c r="V2" s="7" t="s">
        <v>23</v>
      </c>
      <c r="W2" s="8" t="s">
        <v>24</v>
      </c>
      <c r="X2" s="8" t="s">
        <v>25</v>
      </c>
      <c r="Y2" s="24" t="s">
        <v>26</v>
      </c>
      <c r="Z2" s="7" t="s">
        <v>23</v>
      </c>
      <c r="AA2" s="8" t="s">
        <v>24</v>
      </c>
      <c r="AB2" s="8" t="s">
        <v>25</v>
      </c>
      <c r="AC2" s="24" t="s">
        <v>26</v>
      </c>
      <c r="AD2" s="7" t="s">
        <v>23</v>
      </c>
      <c r="AE2" s="8" t="s">
        <v>24</v>
      </c>
      <c r="AF2" s="8" t="s">
        <v>25</v>
      </c>
      <c r="AG2" s="24" t="s">
        <v>26</v>
      </c>
      <c r="AH2" s="7" t="s">
        <v>23</v>
      </c>
      <c r="AI2" s="8" t="s">
        <v>24</v>
      </c>
      <c r="AJ2" s="8" t="s">
        <v>25</v>
      </c>
      <c r="AK2" s="24" t="s">
        <v>26</v>
      </c>
      <c r="AL2" s="7" t="s">
        <v>23</v>
      </c>
      <c r="AM2" s="8" t="s">
        <v>24</v>
      </c>
      <c r="AN2" s="8" t="s">
        <v>25</v>
      </c>
      <c r="AO2" s="24" t="s">
        <v>26</v>
      </c>
      <c r="AP2" s="7" t="s">
        <v>23</v>
      </c>
      <c r="AQ2" s="8" t="s">
        <v>24</v>
      </c>
      <c r="AR2" s="8" t="s">
        <v>25</v>
      </c>
      <c r="AS2" s="24" t="s">
        <v>26</v>
      </c>
      <c r="AT2" s="7" t="s">
        <v>23</v>
      </c>
      <c r="AU2" s="8" t="s">
        <v>24</v>
      </c>
      <c r="AV2" s="8" t="s">
        <v>25</v>
      </c>
      <c r="AW2" s="24" t="s">
        <v>26</v>
      </c>
      <c r="AX2" s="7" t="s">
        <v>23</v>
      </c>
      <c r="AY2" s="8" t="s">
        <v>24</v>
      </c>
      <c r="AZ2" s="8" t="s">
        <v>25</v>
      </c>
      <c r="BA2" s="24" t="s">
        <v>26</v>
      </c>
      <c r="BB2" s="7" t="s">
        <v>23</v>
      </c>
      <c r="BC2" s="8" t="s">
        <v>24</v>
      </c>
      <c r="BD2" s="8" t="s">
        <v>25</v>
      </c>
      <c r="BE2" s="24" t="s">
        <v>26</v>
      </c>
      <c r="BF2" s="7" t="s">
        <v>23</v>
      </c>
      <c r="BG2" s="8" t="s">
        <v>24</v>
      </c>
      <c r="BH2" s="8" t="s">
        <v>25</v>
      </c>
      <c r="BI2" s="24" t="s">
        <v>26</v>
      </c>
      <c r="BJ2" s="7" t="s">
        <v>23</v>
      </c>
      <c r="BK2" s="8" t="s">
        <v>24</v>
      </c>
      <c r="BL2" s="8" t="s">
        <v>25</v>
      </c>
      <c r="BM2" s="24" t="s">
        <v>26</v>
      </c>
      <c r="BN2" s="7" t="s">
        <v>23</v>
      </c>
      <c r="BO2" s="8" t="s">
        <v>24</v>
      </c>
      <c r="BP2" s="8" t="s">
        <v>25</v>
      </c>
      <c r="BQ2" s="8" t="s">
        <v>26</v>
      </c>
      <c r="BR2" s="27" t="s">
        <v>23</v>
      </c>
      <c r="BS2" s="15" t="s">
        <v>24</v>
      </c>
      <c r="BT2" s="15" t="s">
        <v>25</v>
      </c>
      <c r="BU2" s="26" t="s">
        <v>26</v>
      </c>
      <c r="BV2" s="27" t="s">
        <v>23</v>
      </c>
      <c r="BW2" s="15" t="s">
        <v>24</v>
      </c>
      <c r="BX2" s="15" t="s">
        <v>25</v>
      </c>
      <c r="BY2" s="26" t="s">
        <v>26</v>
      </c>
      <c r="BZ2" s="61" t="s">
        <v>23</v>
      </c>
      <c r="CA2" s="8" t="s">
        <v>24</v>
      </c>
      <c r="CB2" s="8" t="s">
        <v>25</v>
      </c>
      <c r="CC2" s="24" t="s">
        <v>26</v>
      </c>
      <c r="CD2" s="80" t="s">
        <v>23</v>
      </c>
      <c r="CE2" s="15" t="s">
        <v>24</v>
      </c>
      <c r="CF2" s="15" t="s">
        <v>25</v>
      </c>
      <c r="CG2" s="26" t="s">
        <v>26</v>
      </c>
      <c r="CH2" s="27" t="s">
        <v>23</v>
      </c>
      <c r="CI2" s="15" t="s">
        <v>24</v>
      </c>
      <c r="CJ2" s="15" t="s">
        <v>25</v>
      </c>
      <c r="CK2" s="26" t="s">
        <v>26</v>
      </c>
    </row>
    <row r="3" spans="1:89">
      <c r="A3" s="9" t="s">
        <v>27</v>
      </c>
      <c r="B3" s="9">
        <v>249053803</v>
      </c>
      <c r="C3" s="10">
        <v>3383729</v>
      </c>
      <c r="D3" s="10">
        <v>162800</v>
      </c>
      <c r="E3" s="25">
        <v>6871521</v>
      </c>
      <c r="F3" s="10">
        <v>765175</v>
      </c>
      <c r="G3" s="10">
        <v>1139364</v>
      </c>
      <c r="H3" s="73"/>
      <c r="I3" s="25">
        <v>1768456</v>
      </c>
      <c r="J3" s="9">
        <v>64144159</v>
      </c>
      <c r="K3" s="10">
        <v>1071332</v>
      </c>
      <c r="L3" s="10">
        <v>1752</v>
      </c>
      <c r="M3" s="25">
        <v>1041639</v>
      </c>
      <c r="N3" s="9">
        <v>242591</v>
      </c>
      <c r="O3" s="10">
        <v>2758435</v>
      </c>
      <c r="P3" s="10">
        <v>52336</v>
      </c>
      <c r="Q3" s="25">
        <v>4076837</v>
      </c>
      <c r="R3" s="9">
        <v>92886</v>
      </c>
      <c r="S3" s="10">
        <v>1336524</v>
      </c>
      <c r="T3" s="10">
        <v>14776</v>
      </c>
      <c r="U3" s="25">
        <v>2489791</v>
      </c>
      <c r="V3" s="9">
        <v>54598</v>
      </c>
      <c r="W3" s="10">
        <v>1213067</v>
      </c>
      <c r="X3" s="10">
        <v>114593</v>
      </c>
      <c r="Y3" s="25">
        <v>2200322</v>
      </c>
      <c r="Z3" s="9">
        <v>84320435</v>
      </c>
      <c r="AA3" s="10">
        <v>4747902</v>
      </c>
      <c r="AB3" s="10">
        <v>376489</v>
      </c>
      <c r="AC3" s="25">
        <v>3036539</v>
      </c>
      <c r="AD3" s="9">
        <v>18640</v>
      </c>
      <c r="AE3" s="10">
        <v>2152185</v>
      </c>
      <c r="AF3" s="10">
        <v>3470</v>
      </c>
      <c r="AG3" s="25">
        <v>1960086</v>
      </c>
      <c r="AH3" s="9">
        <v>57346</v>
      </c>
      <c r="AI3" s="10">
        <v>1165972</v>
      </c>
      <c r="AJ3" s="10">
        <v>10053</v>
      </c>
      <c r="AK3" s="25">
        <v>1461855</v>
      </c>
      <c r="AL3" s="9">
        <v>63966952</v>
      </c>
      <c r="AM3" s="10">
        <v>2784380</v>
      </c>
      <c r="AN3" s="10">
        <v>128802</v>
      </c>
      <c r="AO3" s="25">
        <v>2560499</v>
      </c>
      <c r="AP3" s="9">
        <v>4649126</v>
      </c>
      <c r="AQ3" s="10">
        <v>1371681</v>
      </c>
      <c r="AR3" s="10">
        <v>50906</v>
      </c>
      <c r="AS3" s="25">
        <v>12991014</v>
      </c>
      <c r="AT3" s="9">
        <v>71909767</v>
      </c>
      <c r="AU3" s="10">
        <v>1806987</v>
      </c>
      <c r="AV3" s="10">
        <v>182678</v>
      </c>
      <c r="AW3" s="10">
        <v>57754965</v>
      </c>
      <c r="AX3" s="79">
        <v>1082365</v>
      </c>
      <c r="AY3" s="10">
        <v>1139770</v>
      </c>
      <c r="AZ3" s="10">
        <v>159105</v>
      </c>
      <c r="BA3" s="25">
        <v>23051264</v>
      </c>
      <c r="BB3" s="10">
        <v>126737</v>
      </c>
      <c r="BC3" s="10">
        <v>13926926</v>
      </c>
      <c r="BD3" s="10">
        <v>151757</v>
      </c>
      <c r="BE3" s="25">
        <v>4745978</v>
      </c>
      <c r="BF3" s="9">
        <v>9985</v>
      </c>
      <c r="BG3" s="10">
        <v>2812454</v>
      </c>
      <c r="BH3" s="10">
        <v>21678</v>
      </c>
      <c r="BI3" s="25">
        <v>1551666</v>
      </c>
      <c r="BJ3" s="9">
        <v>150484278</v>
      </c>
      <c r="BK3" s="10">
        <v>2789227</v>
      </c>
      <c r="BL3" s="10">
        <v>271350</v>
      </c>
      <c r="BM3" s="25">
        <v>2003920</v>
      </c>
      <c r="BN3" s="9">
        <v>152425084</v>
      </c>
      <c r="BO3" s="10">
        <v>3305622</v>
      </c>
      <c r="BP3" s="10">
        <v>62808</v>
      </c>
      <c r="BQ3" s="10">
        <v>4094586</v>
      </c>
      <c r="BR3" s="7">
        <v>1111669198</v>
      </c>
      <c r="BS3" s="56">
        <v>493.93</v>
      </c>
      <c r="BT3" s="8">
        <v>1134175557</v>
      </c>
      <c r="BU3" s="24">
        <v>7080.99</v>
      </c>
      <c r="BV3" s="9">
        <v>37160</v>
      </c>
      <c r="BW3" s="10">
        <v>23754</v>
      </c>
      <c r="BX3" s="10">
        <v>131192</v>
      </c>
      <c r="BY3" s="10">
        <v>24463</v>
      </c>
      <c r="BZ3" s="9">
        <v>406339</v>
      </c>
      <c r="CA3" s="10">
        <v>219289</v>
      </c>
      <c r="CB3" s="10">
        <v>201117</v>
      </c>
      <c r="CC3" s="25">
        <v>246321</v>
      </c>
      <c r="CD3" s="73"/>
      <c r="CE3" s="10">
        <v>15789</v>
      </c>
      <c r="CF3" s="10">
        <v>48772</v>
      </c>
      <c r="CG3" s="25">
        <v>33126</v>
      </c>
      <c r="CH3" s="9">
        <v>280340</v>
      </c>
      <c r="CI3" s="10">
        <v>106476</v>
      </c>
      <c r="CJ3" s="10">
        <v>242538</v>
      </c>
      <c r="CK3" s="25">
        <v>128217</v>
      </c>
    </row>
    <row r="4" spans="1:89">
      <c r="A4" s="7" t="s">
        <v>28</v>
      </c>
      <c r="B4" s="7">
        <v>262948133</v>
      </c>
      <c r="C4" s="8">
        <v>3593682</v>
      </c>
      <c r="D4" s="8">
        <v>165737</v>
      </c>
      <c r="E4" s="24">
        <v>7003117</v>
      </c>
      <c r="F4" s="8">
        <v>2598484</v>
      </c>
      <c r="G4" s="8">
        <v>1364801</v>
      </c>
      <c r="H4" s="72"/>
      <c r="I4" s="24">
        <v>2595507</v>
      </c>
      <c r="J4" s="7">
        <v>91523107</v>
      </c>
      <c r="K4" s="8">
        <v>1782805</v>
      </c>
      <c r="L4" s="8">
        <v>72950</v>
      </c>
      <c r="M4" s="24">
        <v>2414370</v>
      </c>
      <c r="N4" s="7">
        <v>277932</v>
      </c>
      <c r="O4" s="8">
        <v>2865005</v>
      </c>
      <c r="P4" s="8">
        <v>74725</v>
      </c>
      <c r="Q4" s="24">
        <v>5326264</v>
      </c>
      <c r="R4" s="7">
        <v>428856</v>
      </c>
      <c r="S4" s="8">
        <v>2409389</v>
      </c>
      <c r="T4" s="8">
        <v>71706</v>
      </c>
      <c r="U4" s="24">
        <v>8197125</v>
      </c>
      <c r="V4" s="7">
        <v>127412</v>
      </c>
      <c r="W4" s="8">
        <v>3562370</v>
      </c>
      <c r="X4" s="8">
        <v>290215</v>
      </c>
      <c r="Y4" s="24">
        <v>2925680</v>
      </c>
      <c r="Z4" s="7">
        <v>116525506</v>
      </c>
      <c r="AA4" s="8">
        <v>6328963</v>
      </c>
      <c r="AB4" s="8">
        <v>322325</v>
      </c>
      <c r="AC4" s="24">
        <v>3692558</v>
      </c>
      <c r="AD4" s="7">
        <v>151896</v>
      </c>
      <c r="AE4" s="8">
        <v>3736443</v>
      </c>
      <c r="AF4" s="8">
        <v>12086</v>
      </c>
      <c r="AG4" s="24">
        <v>3071099</v>
      </c>
      <c r="AH4" s="7">
        <v>233894</v>
      </c>
      <c r="AI4" s="8">
        <v>3044910</v>
      </c>
      <c r="AJ4" s="8">
        <v>31754</v>
      </c>
      <c r="AK4" s="24">
        <v>3322292</v>
      </c>
      <c r="AL4" s="7">
        <v>48327688</v>
      </c>
      <c r="AM4" s="8">
        <v>3816323</v>
      </c>
      <c r="AN4" s="8">
        <v>120007</v>
      </c>
      <c r="AO4" s="24">
        <v>2454860</v>
      </c>
      <c r="AP4" s="7">
        <v>14165599</v>
      </c>
      <c r="AQ4" s="8">
        <v>1498413</v>
      </c>
      <c r="AR4" s="8">
        <v>168664</v>
      </c>
      <c r="AS4" s="24">
        <v>26442633</v>
      </c>
      <c r="AT4" s="7">
        <v>77005615</v>
      </c>
      <c r="AU4" s="8">
        <v>2250987</v>
      </c>
      <c r="AV4" s="8">
        <v>169580</v>
      </c>
      <c r="AW4" s="8">
        <v>53550221</v>
      </c>
      <c r="AX4" s="61">
        <v>3804384</v>
      </c>
      <c r="AY4" s="8">
        <v>1628660</v>
      </c>
      <c r="AZ4" s="8">
        <v>420768</v>
      </c>
      <c r="BA4" s="24">
        <v>74402902</v>
      </c>
      <c r="BB4" s="8">
        <v>178087</v>
      </c>
      <c r="BC4" s="8">
        <v>13354888</v>
      </c>
      <c r="BD4" s="8">
        <v>228806</v>
      </c>
      <c r="BE4" s="24">
        <v>2330181</v>
      </c>
      <c r="BF4" s="7">
        <v>86265</v>
      </c>
      <c r="BG4" s="8">
        <v>4824285</v>
      </c>
      <c r="BH4" s="8">
        <v>214408</v>
      </c>
      <c r="BI4" s="24">
        <v>1629105</v>
      </c>
      <c r="BJ4" s="7">
        <v>154989304</v>
      </c>
      <c r="BK4" s="8">
        <v>2620713</v>
      </c>
      <c r="BL4" s="8">
        <v>256741</v>
      </c>
      <c r="BM4" s="24">
        <v>2108434</v>
      </c>
      <c r="BN4" s="7">
        <v>187401189</v>
      </c>
      <c r="BO4" s="8">
        <v>3504513</v>
      </c>
      <c r="BP4" s="8">
        <v>68115</v>
      </c>
      <c r="BQ4" s="8">
        <v>4239054</v>
      </c>
      <c r="BR4" s="7">
        <v>1163279436</v>
      </c>
      <c r="BS4" s="8">
        <v>382.08</v>
      </c>
      <c r="BT4" s="8">
        <v>1153681117</v>
      </c>
      <c r="BU4" s="24">
        <v>6608.18</v>
      </c>
      <c r="BV4" s="7">
        <v>537439</v>
      </c>
      <c r="BW4" s="8">
        <v>101295</v>
      </c>
      <c r="BX4" s="8">
        <v>413718</v>
      </c>
      <c r="BY4" s="8">
        <v>121364</v>
      </c>
      <c r="BZ4" s="7">
        <v>295329</v>
      </c>
      <c r="CA4" s="8">
        <v>301354</v>
      </c>
      <c r="CB4" s="8">
        <v>156326</v>
      </c>
      <c r="CC4" s="24">
        <v>324920</v>
      </c>
      <c r="CD4" s="72"/>
      <c r="CE4" s="8">
        <v>28687</v>
      </c>
      <c r="CF4" s="8">
        <v>49358</v>
      </c>
      <c r="CG4" s="24">
        <v>42388</v>
      </c>
      <c r="CH4" s="7">
        <v>206285</v>
      </c>
      <c r="CI4" s="8">
        <v>97133</v>
      </c>
      <c r="CJ4" s="8">
        <v>243697</v>
      </c>
      <c r="CK4" s="24">
        <v>100226</v>
      </c>
    </row>
    <row r="5" spans="1:89">
      <c r="A5" s="7" t="s">
        <v>29</v>
      </c>
      <c r="B5" s="7">
        <v>229145865</v>
      </c>
      <c r="C5" s="8">
        <v>2728093</v>
      </c>
      <c r="D5" s="8">
        <v>151713</v>
      </c>
      <c r="E5" s="24">
        <v>5686441</v>
      </c>
      <c r="F5" s="8">
        <v>4535228</v>
      </c>
      <c r="G5" s="8">
        <v>1718169</v>
      </c>
      <c r="H5" s="72"/>
      <c r="I5" s="24">
        <v>2436721</v>
      </c>
      <c r="J5" s="7">
        <v>93125372</v>
      </c>
      <c r="K5" s="8">
        <v>1987964</v>
      </c>
      <c r="L5" s="8">
        <v>99447</v>
      </c>
      <c r="M5" s="24">
        <v>2334737</v>
      </c>
      <c r="N5" s="7">
        <v>307168</v>
      </c>
      <c r="O5" s="8">
        <v>3479182</v>
      </c>
      <c r="P5" s="8">
        <v>81267</v>
      </c>
      <c r="Q5" s="24">
        <v>5340422</v>
      </c>
      <c r="R5" s="7">
        <v>441789</v>
      </c>
      <c r="S5" s="8">
        <v>2799281</v>
      </c>
      <c r="T5" s="8">
        <v>77969</v>
      </c>
      <c r="U5" s="24">
        <v>7596611</v>
      </c>
      <c r="V5" s="7">
        <v>124357</v>
      </c>
      <c r="W5" s="8">
        <v>3270832</v>
      </c>
      <c r="X5" s="8">
        <v>281019</v>
      </c>
      <c r="Y5" s="24">
        <v>2895479</v>
      </c>
      <c r="Z5" s="7">
        <v>137528258</v>
      </c>
      <c r="AA5" s="8">
        <v>7539174</v>
      </c>
      <c r="AB5" s="8">
        <v>364981</v>
      </c>
      <c r="AC5" s="24">
        <v>3583722</v>
      </c>
      <c r="AD5" s="7">
        <v>374464</v>
      </c>
      <c r="AE5" s="8">
        <v>6317783</v>
      </c>
      <c r="AF5" s="8">
        <v>28407</v>
      </c>
      <c r="AG5" s="24">
        <v>3529001</v>
      </c>
      <c r="AH5" s="7">
        <v>413908</v>
      </c>
      <c r="AI5" s="8">
        <v>3071303</v>
      </c>
      <c r="AJ5" s="8">
        <v>45712</v>
      </c>
      <c r="AK5" s="24">
        <v>4210017</v>
      </c>
      <c r="AL5" s="7">
        <v>41595545</v>
      </c>
      <c r="AM5" s="8">
        <v>3933847</v>
      </c>
      <c r="AN5" s="8">
        <v>119824</v>
      </c>
      <c r="AO5" s="24">
        <v>2450916</v>
      </c>
      <c r="AP5" s="7">
        <v>17026456</v>
      </c>
      <c r="AQ5" s="8">
        <v>1617954</v>
      </c>
      <c r="AR5" s="8">
        <v>146360</v>
      </c>
      <c r="AS5" s="24">
        <v>24814888</v>
      </c>
      <c r="AT5" s="7">
        <v>96086781</v>
      </c>
      <c r="AU5" s="8">
        <v>1937342</v>
      </c>
      <c r="AV5" s="8">
        <v>108148</v>
      </c>
      <c r="AW5" s="8">
        <v>66133836</v>
      </c>
      <c r="AX5" s="61">
        <v>2101828</v>
      </c>
      <c r="AY5" s="8">
        <v>2556451</v>
      </c>
      <c r="AZ5" s="8">
        <v>430520</v>
      </c>
      <c r="BA5" s="24">
        <v>60230533</v>
      </c>
      <c r="BB5" s="8">
        <v>139658</v>
      </c>
      <c r="BC5" s="8">
        <v>13643204</v>
      </c>
      <c r="BD5" s="8">
        <v>177632</v>
      </c>
      <c r="BE5" s="24">
        <v>2801437</v>
      </c>
      <c r="BF5" s="7">
        <v>116974</v>
      </c>
      <c r="BG5" s="8">
        <v>6736929</v>
      </c>
      <c r="BH5" s="8">
        <v>263655</v>
      </c>
      <c r="BI5" s="24">
        <v>2116134</v>
      </c>
      <c r="BJ5" s="7">
        <v>121619275</v>
      </c>
      <c r="BK5" s="8">
        <v>2551985</v>
      </c>
      <c r="BL5" s="8">
        <v>231333</v>
      </c>
      <c r="BM5" s="24">
        <v>2738033</v>
      </c>
      <c r="BN5" s="7">
        <v>168449443</v>
      </c>
      <c r="BO5" s="8">
        <v>3308287</v>
      </c>
      <c r="BP5" s="8">
        <v>56488</v>
      </c>
      <c r="BQ5" s="8">
        <v>4026697</v>
      </c>
      <c r="BR5" s="7">
        <v>1238297754</v>
      </c>
      <c r="BS5" s="8">
        <v>391.92</v>
      </c>
      <c r="BT5" s="8">
        <v>1137735778</v>
      </c>
      <c r="BU5" s="24">
        <v>6735.09</v>
      </c>
      <c r="BV5" s="7">
        <v>151798</v>
      </c>
      <c r="BW5" s="8">
        <v>54190</v>
      </c>
      <c r="BX5" s="8">
        <v>268558</v>
      </c>
      <c r="BY5" s="8">
        <v>78787</v>
      </c>
      <c r="BZ5" s="7">
        <v>317485</v>
      </c>
      <c r="CA5" s="8">
        <v>395183</v>
      </c>
      <c r="CB5" s="8">
        <v>109688</v>
      </c>
      <c r="CC5" s="24">
        <v>435131</v>
      </c>
      <c r="CD5" s="72"/>
      <c r="CE5" s="8">
        <v>40717</v>
      </c>
      <c r="CF5" s="8">
        <v>49290</v>
      </c>
      <c r="CG5" s="24">
        <v>27846</v>
      </c>
      <c r="CH5" s="7">
        <v>186073</v>
      </c>
      <c r="CI5" s="8">
        <v>114747</v>
      </c>
      <c r="CJ5" s="8">
        <v>156426</v>
      </c>
      <c r="CK5" s="24">
        <v>172536</v>
      </c>
    </row>
    <row r="6" spans="1:89">
      <c r="A6" s="7" t="s">
        <v>30</v>
      </c>
      <c r="B6" s="7">
        <v>237472163</v>
      </c>
      <c r="C6" s="8">
        <v>2821572</v>
      </c>
      <c r="D6" s="8">
        <v>146895</v>
      </c>
      <c r="E6" s="24">
        <v>5306453</v>
      </c>
      <c r="F6" s="8">
        <v>4845362</v>
      </c>
      <c r="G6" s="8">
        <v>1540660</v>
      </c>
      <c r="H6" s="72"/>
      <c r="I6" s="24">
        <v>2909696</v>
      </c>
      <c r="J6" s="7">
        <v>105576726</v>
      </c>
      <c r="K6" s="8">
        <v>1999314</v>
      </c>
      <c r="L6" s="8">
        <v>94978</v>
      </c>
      <c r="M6" s="24">
        <v>2345934</v>
      </c>
      <c r="N6" s="7">
        <v>355121</v>
      </c>
      <c r="O6" s="8">
        <v>3495098</v>
      </c>
      <c r="P6" s="8">
        <v>96587</v>
      </c>
      <c r="Q6" s="24">
        <v>6307738</v>
      </c>
      <c r="R6" s="7">
        <v>392936</v>
      </c>
      <c r="S6" s="8">
        <v>2430082</v>
      </c>
      <c r="T6" s="8">
        <v>95319</v>
      </c>
      <c r="U6" s="24">
        <v>9118274</v>
      </c>
      <c r="V6" s="7">
        <v>114497</v>
      </c>
      <c r="W6" s="8">
        <v>3660858</v>
      </c>
      <c r="X6" s="8">
        <v>252675</v>
      </c>
      <c r="Y6" s="24">
        <v>3036053</v>
      </c>
      <c r="Z6" s="7">
        <v>144586437</v>
      </c>
      <c r="AA6" s="8">
        <v>6211527</v>
      </c>
      <c r="AB6" s="8">
        <v>367314</v>
      </c>
      <c r="AC6" s="24">
        <v>3520237</v>
      </c>
      <c r="AD6" s="7">
        <v>359469</v>
      </c>
      <c r="AE6" s="8">
        <v>7148123</v>
      </c>
      <c r="AF6" s="8">
        <v>32740</v>
      </c>
      <c r="AG6" s="24">
        <v>3844782</v>
      </c>
      <c r="AH6" s="7">
        <v>425581</v>
      </c>
      <c r="AI6" s="8">
        <v>4269200</v>
      </c>
      <c r="AJ6" s="8">
        <v>71892</v>
      </c>
      <c r="AK6" s="24">
        <v>4234323</v>
      </c>
      <c r="AL6" s="7">
        <v>25860502</v>
      </c>
      <c r="AM6" s="8">
        <v>4121087</v>
      </c>
      <c r="AN6" s="8">
        <v>122186</v>
      </c>
      <c r="AO6" s="24">
        <v>2209762</v>
      </c>
      <c r="AP6" s="7">
        <v>24817060</v>
      </c>
      <c r="AQ6" s="8">
        <v>1787919</v>
      </c>
      <c r="AR6" s="8">
        <v>164857</v>
      </c>
      <c r="AS6" s="24">
        <v>25390419</v>
      </c>
      <c r="AT6" s="7">
        <v>122989830</v>
      </c>
      <c r="AU6" s="8">
        <v>2328390</v>
      </c>
      <c r="AV6" s="8">
        <v>175990</v>
      </c>
      <c r="AW6" s="8">
        <v>59159987</v>
      </c>
      <c r="AX6" s="61">
        <v>1828659</v>
      </c>
      <c r="AY6" s="8">
        <v>2321065</v>
      </c>
      <c r="AZ6" s="8">
        <v>353914</v>
      </c>
      <c r="BA6" s="24">
        <v>73720133</v>
      </c>
      <c r="BB6" s="8">
        <v>139686</v>
      </c>
      <c r="BC6" s="8">
        <v>16236343</v>
      </c>
      <c r="BD6" s="8">
        <v>294779</v>
      </c>
      <c r="BE6" s="24">
        <v>2429906</v>
      </c>
      <c r="BF6" s="7">
        <v>115576</v>
      </c>
      <c r="BG6" s="8">
        <v>6804906</v>
      </c>
      <c r="BH6" s="8">
        <v>331846</v>
      </c>
      <c r="BI6" s="24">
        <v>2029468</v>
      </c>
      <c r="BJ6" s="7">
        <v>125723781</v>
      </c>
      <c r="BK6" s="8">
        <v>2520411</v>
      </c>
      <c r="BL6" s="8">
        <v>316293</v>
      </c>
      <c r="BM6" s="24">
        <v>2771592</v>
      </c>
      <c r="BN6" s="7">
        <v>157453331</v>
      </c>
      <c r="BO6" s="8">
        <v>3629259</v>
      </c>
      <c r="BP6" s="8">
        <v>61615</v>
      </c>
      <c r="BQ6" s="8">
        <v>3764439</v>
      </c>
      <c r="BR6" s="7">
        <v>1171279659</v>
      </c>
      <c r="BS6" s="8">
        <v>422.43</v>
      </c>
      <c r="BT6" s="8">
        <v>1147869569</v>
      </c>
      <c r="BU6" s="24">
        <v>6856.62</v>
      </c>
      <c r="BV6" s="7">
        <v>112755</v>
      </c>
      <c r="BW6" s="8">
        <v>82159</v>
      </c>
      <c r="BX6" s="8">
        <v>219950</v>
      </c>
      <c r="BY6" s="8">
        <v>60686</v>
      </c>
      <c r="BZ6" s="7">
        <v>319705</v>
      </c>
      <c r="CA6" s="8">
        <v>355305</v>
      </c>
      <c r="CB6" s="8">
        <v>169194</v>
      </c>
      <c r="CC6" s="24">
        <v>507251</v>
      </c>
      <c r="CD6" s="72"/>
      <c r="CE6" s="8">
        <v>44233</v>
      </c>
      <c r="CF6" s="8">
        <v>39294</v>
      </c>
      <c r="CG6" s="24">
        <v>23606</v>
      </c>
      <c r="CH6" s="7">
        <v>190328</v>
      </c>
      <c r="CI6" s="8">
        <v>99516</v>
      </c>
      <c r="CJ6" s="8">
        <v>202226</v>
      </c>
      <c r="CK6" s="24">
        <v>196297</v>
      </c>
    </row>
    <row r="7" spans="1:89">
      <c r="A7" s="7" t="s">
        <v>31</v>
      </c>
      <c r="B7" s="7">
        <v>249624516</v>
      </c>
      <c r="C7" s="8">
        <v>2614634</v>
      </c>
      <c r="D7" s="8">
        <v>120969</v>
      </c>
      <c r="E7" s="24">
        <v>5470243</v>
      </c>
      <c r="F7" s="8">
        <v>6758325</v>
      </c>
      <c r="G7" s="8">
        <v>1275962</v>
      </c>
      <c r="H7" s="72"/>
      <c r="I7" s="24">
        <v>2775985</v>
      </c>
      <c r="J7" s="7">
        <v>97081595</v>
      </c>
      <c r="K7" s="8">
        <v>1885750</v>
      </c>
      <c r="L7" s="8">
        <v>75743</v>
      </c>
      <c r="M7" s="24">
        <v>2320985</v>
      </c>
      <c r="N7" s="7">
        <v>350601</v>
      </c>
      <c r="O7" s="8">
        <v>2868912</v>
      </c>
      <c r="P7" s="8">
        <v>85965</v>
      </c>
      <c r="Q7" s="24">
        <v>5057498</v>
      </c>
      <c r="R7" s="7">
        <v>476059</v>
      </c>
      <c r="S7" s="8">
        <v>1819649</v>
      </c>
      <c r="T7" s="8">
        <v>111503</v>
      </c>
      <c r="U7" s="24">
        <v>8672013</v>
      </c>
      <c r="V7" s="7">
        <v>109022</v>
      </c>
      <c r="W7" s="8">
        <v>2713940</v>
      </c>
      <c r="X7" s="8">
        <v>242375</v>
      </c>
      <c r="Y7" s="24">
        <v>2940848</v>
      </c>
      <c r="Z7" s="7">
        <v>116929570</v>
      </c>
      <c r="AA7" s="8">
        <v>5366182</v>
      </c>
      <c r="AB7" s="8">
        <v>396285</v>
      </c>
      <c r="AC7" s="24">
        <v>3425563</v>
      </c>
      <c r="AD7" s="7">
        <v>210574</v>
      </c>
      <c r="AE7" s="8">
        <v>4387303</v>
      </c>
      <c r="AF7" s="8">
        <v>28225</v>
      </c>
      <c r="AG7" s="24">
        <v>3439503</v>
      </c>
      <c r="AH7" s="7">
        <v>329458</v>
      </c>
      <c r="AI7" s="8">
        <v>3150507</v>
      </c>
      <c r="AJ7" s="8">
        <v>55245</v>
      </c>
      <c r="AK7" s="24">
        <v>3780963</v>
      </c>
      <c r="AL7" s="7">
        <v>35321414</v>
      </c>
      <c r="AM7" s="8">
        <v>3223331</v>
      </c>
      <c r="AN7" s="8">
        <v>93051</v>
      </c>
      <c r="AO7" s="24">
        <v>2056665</v>
      </c>
      <c r="AP7" s="7">
        <v>18180869</v>
      </c>
      <c r="AQ7" s="8">
        <v>1300794</v>
      </c>
      <c r="AR7" s="8">
        <v>154740</v>
      </c>
      <c r="AS7" s="24">
        <v>24472254</v>
      </c>
      <c r="AT7" s="7">
        <v>138522778</v>
      </c>
      <c r="AU7" s="8">
        <v>1581669</v>
      </c>
      <c r="AV7" s="8">
        <v>182564</v>
      </c>
      <c r="AW7" s="8">
        <v>66619679</v>
      </c>
      <c r="AX7" s="61">
        <v>901964</v>
      </c>
      <c r="AY7" s="8">
        <v>1852379</v>
      </c>
      <c r="AZ7" s="8">
        <v>420623</v>
      </c>
      <c r="BA7" s="24">
        <v>72035911</v>
      </c>
      <c r="BB7" s="8">
        <v>116525</v>
      </c>
      <c r="BC7" s="8">
        <v>8229737</v>
      </c>
      <c r="BD7" s="8">
        <v>236161</v>
      </c>
      <c r="BE7" s="24">
        <v>2374205</v>
      </c>
      <c r="BF7" s="7">
        <v>82408</v>
      </c>
      <c r="BG7" s="8">
        <v>5413866</v>
      </c>
      <c r="BH7" s="8">
        <v>261227</v>
      </c>
      <c r="BI7" s="24">
        <v>2638440</v>
      </c>
      <c r="BJ7" s="7">
        <v>149769452</v>
      </c>
      <c r="BK7" s="8">
        <v>2476505</v>
      </c>
      <c r="BL7" s="8">
        <v>293581</v>
      </c>
      <c r="BM7" s="24">
        <v>2663886</v>
      </c>
      <c r="BN7" s="7">
        <v>148568964</v>
      </c>
      <c r="BO7" s="8">
        <v>3387113</v>
      </c>
      <c r="BP7" s="8">
        <v>56193</v>
      </c>
      <c r="BQ7" s="8">
        <v>3772891</v>
      </c>
      <c r="BR7" s="7">
        <v>1232890445</v>
      </c>
      <c r="BS7" s="8">
        <v>357.27</v>
      </c>
      <c r="BT7" s="8">
        <v>1134670125</v>
      </c>
      <c r="BU7" s="24">
        <v>6840.69</v>
      </c>
      <c r="BV7" s="7">
        <v>166648</v>
      </c>
      <c r="BW7" s="8">
        <v>57966</v>
      </c>
      <c r="BX7" s="8">
        <v>258906</v>
      </c>
      <c r="BY7" s="8">
        <v>81653</v>
      </c>
      <c r="BZ7" s="7">
        <v>238265</v>
      </c>
      <c r="CA7" s="8">
        <v>226186</v>
      </c>
      <c r="CB7" s="8">
        <v>114838</v>
      </c>
      <c r="CC7" s="24">
        <v>438828</v>
      </c>
      <c r="CD7" s="72"/>
      <c r="CE7" s="8">
        <v>24934</v>
      </c>
      <c r="CF7" s="8">
        <v>57606</v>
      </c>
      <c r="CG7" s="24">
        <v>21161</v>
      </c>
      <c r="CH7" s="7">
        <v>177807</v>
      </c>
      <c r="CI7" s="8">
        <v>78980</v>
      </c>
      <c r="CJ7" s="8">
        <v>175167</v>
      </c>
      <c r="CK7" s="24">
        <v>104467</v>
      </c>
    </row>
    <row r="8" spans="1:89">
      <c r="A8" s="7" t="s">
        <v>32</v>
      </c>
      <c r="B8" s="7">
        <v>249624516</v>
      </c>
      <c r="C8" s="8">
        <v>3000064</v>
      </c>
      <c r="D8" s="8">
        <v>161644</v>
      </c>
      <c r="E8" s="24">
        <v>6261324</v>
      </c>
      <c r="F8" s="8">
        <v>4443019</v>
      </c>
      <c r="G8" s="8">
        <v>1320208</v>
      </c>
      <c r="H8" s="72"/>
      <c r="I8" s="24">
        <v>2952283</v>
      </c>
      <c r="J8" s="7">
        <v>105743341</v>
      </c>
      <c r="K8" s="8">
        <v>1982891</v>
      </c>
      <c r="L8" s="8">
        <v>89125</v>
      </c>
      <c r="M8" s="24">
        <v>2352741</v>
      </c>
      <c r="N8" s="7">
        <v>349849</v>
      </c>
      <c r="O8" s="8">
        <v>3897308</v>
      </c>
      <c r="P8" s="8">
        <v>103039</v>
      </c>
      <c r="Q8" s="24">
        <v>5047169</v>
      </c>
      <c r="R8" s="7">
        <v>437041</v>
      </c>
      <c r="S8" s="8">
        <v>2377209</v>
      </c>
      <c r="T8" s="8">
        <v>107864</v>
      </c>
      <c r="U8" s="24">
        <v>9940816</v>
      </c>
      <c r="V8" s="7">
        <v>118568</v>
      </c>
      <c r="W8" s="8">
        <v>4045331</v>
      </c>
      <c r="X8" s="8">
        <v>258085</v>
      </c>
      <c r="Y8" s="24">
        <v>3187254</v>
      </c>
      <c r="Z8" s="7">
        <v>116597413</v>
      </c>
      <c r="AA8" s="8">
        <v>6486368</v>
      </c>
      <c r="AB8" s="8">
        <v>413668</v>
      </c>
      <c r="AC8" s="24">
        <v>3873874</v>
      </c>
      <c r="AD8" s="7">
        <v>180540</v>
      </c>
      <c r="AE8" s="8">
        <v>4416927</v>
      </c>
      <c r="AF8" s="8">
        <v>23489</v>
      </c>
      <c r="AG8" s="24">
        <v>3461151</v>
      </c>
      <c r="AH8" s="7">
        <v>189527</v>
      </c>
      <c r="AI8" s="8">
        <v>3889234</v>
      </c>
      <c r="AJ8" s="8">
        <v>49573</v>
      </c>
      <c r="AK8" s="24">
        <v>4797521</v>
      </c>
      <c r="AL8" s="7">
        <v>37306444</v>
      </c>
      <c r="AM8" s="8">
        <v>3023144</v>
      </c>
      <c r="AN8" s="8">
        <v>119847</v>
      </c>
      <c r="AO8" s="24">
        <v>2563182</v>
      </c>
      <c r="AP8" s="7">
        <v>22674687</v>
      </c>
      <c r="AQ8" s="8">
        <v>1465335</v>
      </c>
      <c r="AR8" s="8">
        <v>168223</v>
      </c>
      <c r="AS8" s="24">
        <v>27771845</v>
      </c>
      <c r="AT8" s="7">
        <v>143191186</v>
      </c>
      <c r="AU8" s="8">
        <v>1839337</v>
      </c>
      <c r="AV8" s="8">
        <v>153459</v>
      </c>
      <c r="AW8" s="8">
        <v>61994347</v>
      </c>
      <c r="AX8" s="61">
        <v>1828937</v>
      </c>
      <c r="AY8" s="8">
        <v>2266295</v>
      </c>
      <c r="AZ8" s="8">
        <v>459934</v>
      </c>
      <c r="BA8" s="24">
        <v>76306940</v>
      </c>
      <c r="BB8" s="8">
        <v>182469</v>
      </c>
      <c r="BC8" s="8">
        <v>10622543</v>
      </c>
      <c r="BD8" s="8">
        <v>241926</v>
      </c>
      <c r="BE8" s="24">
        <v>2442812</v>
      </c>
      <c r="BF8" s="7">
        <v>70065</v>
      </c>
      <c r="BG8" s="8">
        <v>5647928</v>
      </c>
      <c r="BH8" s="8">
        <v>242578</v>
      </c>
      <c r="BI8" s="24">
        <v>3406903</v>
      </c>
      <c r="BJ8" s="7">
        <v>130448994</v>
      </c>
      <c r="BK8" s="8">
        <v>2609404</v>
      </c>
      <c r="BL8" s="8">
        <v>296053</v>
      </c>
      <c r="BM8" s="24">
        <v>2225004</v>
      </c>
      <c r="BN8" s="7">
        <v>187124513</v>
      </c>
      <c r="BO8" s="8">
        <v>3329119</v>
      </c>
      <c r="BP8" s="8">
        <v>52537</v>
      </c>
      <c r="BQ8" s="8">
        <v>3754099</v>
      </c>
      <c r="BR8" s="7">
        <v>1217957135</v>
      </c>
      <c r="BS8" s="8">
        <v>432.45</v>
      </c>
      <c r="BT8" s="8">
        <v>1118560628</v>
      </c>
      <c r="BU8" s="24">
        <v>6828.31</v>
      </c>
      <c r="BV8" s="7">
        <v>193424</v>
      </c>
      <c r="BW8" s="8">
        <v>65110</v>
      </c>
      <c r="BX8" s="8">
        <v>302809</v>
      </c>
      <c r="BY8" s="8">
        <v>95193</v>
      </c>
      <c r="BZ8" s="7">
        <v>274188</v>
      </c>
      <c r="CA8" s="8">
        <v>257165</v>
      </c>
      <c r="CB8" s="8">
        <v>111939</v>
      </c>
      <c r="CC8" s="24">
        <v>314334</v>
      </c>
      <c r="CD8" s="72"/>
      <c r="CE8" s="8">
        <v>21997</v>
      </c>
      <c r="CF8" s="8">
        <v>123394</v>
      </c>
      <c r="CG8" s="24">
        <v>21004</v>
      </c>
      <c r="CH8" s="7">
        <v>175709</v>
      </c>
      <c r="CI8" s="8">
        <v>101025</v>
      </c>
      <c r="CJ8" s="8">
        <v>158957</v>
      </c>
      <c r="CK8" s="24">
        <v>93309</v>
      </c>
    </row>
    <row r="9" spans="1:89">
      <c r="A9" s="7" t="s">
        <v>33</v>
      </c>
      <c r="B9" s="7">
        <v>198932746</v>
      </c>
      <c r="C9" s="8">
        <v>2906292</v>
      </c>
      <c r="D9" s="8">
        <v>131997</v>
      </c>
      <c r="E9" s="24">
        <v>4633223</v>
      </c>
      <c r="F9" s="8">
        <v>580739</v>
      </c>
      <c r="G9" s="8">
        <v>1042454</v>
      </c>
      <c r="H9" s="72"/>
      <c r="I9" s="24">
        <v>1373254</v>
      </c>
      <c r="J9" s="7">
        <v>71243658</v>
      </c>
      <c r="K9" s="8">
        <v>1080568</v>
      </c>
      <c r="L9" s="8">
        <v>2718</v>
      </c>
      <c r="M9" s="24">
        <v>983313</v>
      </c>
      <c r="N9" s="7">
        <v>354251</v>
      </c>
      <c r="O9" s="8">
        <v>4405917</v>
      </c>
      <c r="P9" s="8">
        <v>94064</v>
      </c>
      <c r="Q9" s="24">
        <v>5535118</v>
      </c>
      <c r="R9" s="7">
        <v>70515</v>
      </c>
      <c r="S9" s="8">
        <v>2010840</v>
      </c>
      <c r="T9" s="8">
        <v>24473</v>
      </c>
      <c r="U9" s="24">
        <v>3549577</v>
      </c>
      <c r="V9" s="7">
        <v>54362</v>
      </c>
      <c r="W9" s="8">
        <v>2002328</v>
      </c>
      <c r="X9" s="8">
        <v>95247</v>
      </c>
      <c r="Y9" s="24">
        <v>1916442</v>
      </c>
      <c r="Z9" s="7">
        <v>74985222</v>
      </c>
      <c r="AA9" s="8">
        <v>2410755</v>
      </c>
      <c r="AB9" s="8">
        <v>96093</v>
      </c>
      <c r="AC9" s="24">
        <v>1542861</v>
      </c>
      <c r="AD9" s="7">
        <v>37173</v>
      </c>
      <c r="AE9" s="8">
        <v>980404</v>
      </c>
      <c r="AF9" s="8">
        <v>3640</v>
      </c>
      <c r="AG9" s="24">
        <v>1111035</v>
      </c>
      <c r="AH9" s="7">
        <v>9161</v>
      </c>
      <c r="AI9" s="8">
        <v>1359059</v>
      </c>
      <c r="AJ9" s="8">
        <v>4926</v>
      </c>
      <c r="AK9" s="24">
        <v>1428804</v>
      </c>
      <c r="AL9" s="7">
        <v>37504534</v>
      </c>
      <c r="AM9" s="8">
        <v>3429183</v>
      </c>
      <c r="AN9" s="8">
        <v>102001</v>
      </c>
      <c r="AO9" s="24">
        <v>1840959</v>
      </c>
      <c r="AP9" s="7">
        <v>4279455</v>
      </c>
      <c r="AQ9" s="8">
        <v>1496929</v>
      </c>
      <c r="AR9" s="8">
        <v>45991</v>
      </c>
      <c r="AS9" s="24">
        <v>12031535</v>
      </c>
      <c r="AT9" s="7">
        <v>99400792</v>
      </c>
      <c r="AU9" s="8">
        <v>988247</v>
      </c>
      <c r="AV9" s="8">
        <v>39670</v>
      </c>
      <c r="AW9" s="8">
        <v>20393991</v>
      </c>
      <c r="AX9" s="61">
        <v>503187</v>
      </c>
      <c r="AY9" s="8">
        <v>824622</v>
      </c>
      <c r="AZ9" s="8">
        <v>62931</v>
      </c>
      <c r="BA9" s="24">
        <v>12124339</v>
      </c>
      <c r="BB9" s="8">
        <v>432492</v>
      </c>
      <c r="BC9" s="8">
        <v>80744269</v>
      </c>
      <c r="BD9" s="8">
        <v>530195</v>
      </c>
      <c r="BE9" s="24">
        <v>2546652</v>
      </c>
      <c r="BF9" s="7">
        <v>76445</v>
      </c>
      <c r="BG9" s="8">
        <v>4819919</v>
      </c>
      <c r="BH9" s="8">
        <v>244405</v>
      </c>
      <c r="BI9" s="24">
        <v>1701254</v>
      </c>
      <c r="BJ9" s="7">
        <v>143012351</v>
      </c>
      <c r="BK9" s="8">
        <v>3949707</v>
      </c>
      <c r="BL9" s="8">
        <v>452626</v>
      </c>
      <c r="BM9" s="24">
        <v>3569463</v>
      </c>
      <c r="BN9" s="7">
        <v>185872076</v>
      </c>
      <c r="BO9" s="8">
        <v>3318195</v>
      </c>
      <c r="BP9" s="8">
        <v>57438</v>
      </c>
      <c r="BQ9" s="8">
        <v>3005962</v>
      </c>
      <c r="BR9" s="7">
        <v>1200826475</v>
      </c>
      <c r="BS9" s="8">
        <v>503.47</v>
      </c>
      <c r="BT9" s="8">
        <v>1114184139</v>
      </c>
      <c r="BU9" s="24">
        <v>6414.56</v>
      </c>
      <c r="BV9" s="7">
        <v>69587</v>
      </c>
      <c r="BW9" s="8">
        <v>80640</v>
      </c>
      <c r="BX9" s="8">
        <v>167219</v>
      </c>
      <c r="BY9" s="8">
        <v>45966</v>
      </c>
      <c r="BZ9" s="7">
        <v>187448</v>
      </c>
      <c r="CA9" s="8">
        <v>173868</v>
      </c>
      <c r="CB9" s="8">
        <v>97840</v>
      </c>
      <c r="CC9" s="24">
        <v>251973</v>
      </c>
      <c r="CD9" s="72"/>
      <c r="CE9" s="8">
        <v>105787</v>
      </c>
      <c r="CF9" s="8">
        <v>104876</v>
      </c>
      <c r="CG9" s="24">
        <v>150692</v>
      </c>
      <c r="CH9" s="7">
        <v>73705</v>
      </c>
      <c r="CI9" s="8">
        <v>35668</v>
      </c>
      <c r="CJ9" s="8">
        <v>74624</v>
      </c>
      <c r="CK9" s="24">
        <v>49033</v>
      </c>
    </row>
    <row r="10" spans="1:89">
      <c r="A10" s="7" t="s">
        <v>34</v>
      </c>
      <c r="B10" s="7">
        <v>212431759</v>
      </c>
      <c r="C10" s="8">
        <v>2551027</v>
      </c>
      <c r="D10" s="8">
        <v>154450</v>
      </c>
      <c r="E10" s="24">
        <v>4720107</v>
      </c>
      <c r="F10" s="8">
        <v>5152784</v>
      </c>
      <c r="G10" s="8">
        <v>1329856</v>
      </c>
      <c r="H10" s="72"/>
      <c r="I10" s="24">
        <v>2898630</v>
      </c>
      <c r="J10" s="7">
        <v>87135825</v>
      </c>
      <c r="K10" s="8">
        <v>1772982</v>
      </c>
      <c r="L10" s="8">
        <v>34955</v>
      </c>
      <c r="M10" s="24">
        <v>2443078</v>
      </c>
      <c r="N10" s="7">
        <v>438892</v>
      </c>
      <c r="O10" s="8">
        <v>3630201</v>
      </c>
      <c r="P10" s="8">
        <v>129836</v>
      </c>
      <c r="Q10" s="24">
        <v>5057490</v>
      </c>
      <c r="R10" s="7">
        <v>357891</v>
      </c>
      <c r="S10" s="8">
        <v>2803683</v>
      </c>
      <c r="T10" s="8">
        <v>66166</v>
      </c>
      <c r="U10" s="24">
        <v>12674642</v>
      </c>
      <c r="V10" s="7">
        <v>124446</v>
      </c>
      <c r="W10" s="8">
        <v>4379732</v>
      </c>
      <c r="X10" s="8">
        <v>149655</v>
      </c>
      <c r="Y10" s="24">
        <v>2839230</v>
      </c>
      <c r="Z10" s="7">
        <v>114134950</v>
      </c>
      <c r="AA10" s="8">
        <v>2315357</v>
      </c>
      <c r="AB10" s="8">
        <v>103430</v>
      </c>
      <c r="AC10" s="24">
        <v>1809106</v>
      </c>
      <c r="AD10" s="7">
        <v>81404</v>
      </c>
      <c r="AE10" s="8">
        <v>1367620</v>
      </c>
      <c r="AF10" s="8">
        <v>5715</v>
      </c>
      <c r="AG10" s="24">
        <v>1199241</v>
      </c>
      <c r="AH10" s="7">
        <v>42931</v>
      </c>
      <c r="AI10" s="8">
        <v>1959693</v>
      </c>
      <c r="AJ10" s="8">
        <v>6506</v>
      </c>
      <c r="AK10" s="24">
        <v>1149680</v>
      </c>
      <c r="AL10" s="7">
        <v>29182224</v>
      </c>
      <c r="AM10" s="8">
        <v>2876078</v>
      </c>
      <c r="AN10" s="8">
        <v>113204</v>
      </c>
      <c r="AO10" s="24">
        <v>1827328</v>
      </c>
      <c r="AP10" s="7">
        <v>7550990</v>
      </c>
      <c r="AQ10" s="8">
        <v>1383480</v>
      </c>
      <c r="AR10" s="8">
        <v>92167</v>
      </c>
      <c r="AS10" s="24">
        <v>17190226</v>
      </c>
      <c r="AT10" s="7">
        <v>103143376</v>
      </c>
      <c r="AU10" s="8">
        <v>1660737</v>
      </c>
      <c r="AV10" s="8">
        <v>56307</v>
      </c>
      <c r="AW10" s="8">
        <v>17996364</v>
      </c>
      <c r="AX10" s="61">
        <v>1051131</v>
      </c>
      <c r="AY10" s="8">
        <v>905201</v>
      </c>
      <c r="AZ10" s="8">
        <v>74294</v>
      </c>
      <c r="BA10" s="24">
        <v>22738811</v>
      </c>
      <c r="BB10" s="8">
        <v>359432</v>
      </c>
      <c r="BC10" s="8">
        <v>33679920</v>
      </c>
      <c r="BD10" s="8">
        <v>973621</v>
      </c>
      <c r="BE10" s="24">
        <v>2803886</v>
      </c>
      <c r="BF10" s="7">
        <v>315370</v>
      </c>
      <c r="BG10" s="8">
        <v>7539380</v>
      </c>
      <c r="BH10" s="8">
        <v>339515</v>
      </c>
      <c r="BI10" s="24">
        <v>3118476</v>
      </c>
      <c r="BJ10" s="7">
        <v>131236600</v>
      </c>
      <c r="BK10" s="8">
        <v>3329053</v>
      </c>
      <c r="BL10" s="8">
        <v>431746</v>
      </c>
      <c r="BM10" s="24">
        <v>3670651</v>
      </c>
      <c r="BN10" s="7">
        <v>177947979</v>
      </c>
      <c r="BO10" s="8">
        <v>2891102</v>
      </c>
      <c r="BP10" s="8">
        <v>57680</v>
      </c>
      <c r="BQ10" s="8">
        <v>3205651</v>
      </c>
      <c r="BR10" s="7">
        <v>1217101568</v>
      </c>
      <c r="BS10" s="8">
        <v>435.21</v>
      </c>
      <c r="BT10" s="8">
        <v>1157934131</v>
      </c>
      <c r="BU10" s="24">
        <v>6827.17</v>
      </c>
      <c r="BV10" s="7">
        <v>222517</v>
      </c>
      <c r="BW10" s="8">
        <v>188856</v>
      </c>
      <c r="BX10" s="8">
        <v>447298</v>
      </c>
      <c r="BY10" s="8">
        <v>170047</v>
      </c>
      <c r="BZ10" s="7">
        <v>145063</v>
      </c>
      <c r="CA10" s="8">
        <v>124470</v>
      </c>
      <c r="CB10" s="8">
        <v>89061</v>
      </c>
      <c r="CC10" s="24">
        <v>337025</v>
      </c>
      <c r="CD10" s="72"/>
      <c r="CE10" s="8">
        <v>73884</v>
      </c>
      <c r="CF10" s="8">
        <v>253326</v>
      </c>
      <c r="CG10" s="24">
        <v>466053</v>
      </c>
      <c r="CH10" s="7">
        <v>64190</v>
      </c>
      <c r="CI10" s="8">
        <v>25579</v>
      </c>
      <c r="CJ10" s="8">
        <v>94702</v>
      </c>
      <c r="CK10" s="24">
        <v>48135</v>
      </c>
    </row>
    <row r="11" spans="1:89">
      <c r="A11" s="7" t="s">
        <v>35</v>
      </c>
      <c r="B11" s="7">
        <v>199314758</v>
      </c>
      <c r="C11" s="8">
        <v>2891012</v>
      </c>
      <c r="D11" s="8">
        <v>135727</v>
      </c>
      <c r="E11" s="24">
        <v>5029584</v>
      </c>
      <c r="F11" s="8">
        <v>6031202</v>
      </c>
      <c r="G11" s="8">
        <v>1282437</v>
      </c>
      <c r="H11" s="72"/>
      <c r="I11" s="24">
        <v>2228302</v>
      </c>
      <c r="J11" s="7">
        <v>86946471</v>
      </c>
      <c r="K11" s="8">
        <v>1550419</v>
      </c>
      <c r="L11" s="8">
        <v>83482</v>
      </c>
      <c r="M11" s="24">
        <v>1934612</v>
      </c>
      <c r="N11" s="7">
        <v>433100</v>
      </c>
      <c r="O11" s="8">
        <v>4237039</v>
      </c>
      <c r="P11" s="8">
        <v>139696</v>
      </c>
      <c r="Q11" s="24">
        <v>4868970</v>
      </c>
      <c r="R11" s="7">
        <v>510304</v>
      </c>
      <c r="S11" s="8">
        <v>3564491</v>
      </c>
      <c r="T11" s="8">
        <v>128309</v>
      </c>
      <c r="U11" s="24">
        <v>10710108</v>
      </c>
      <c r="V11" s="7">
        <v>140659</v>
      </c>
      <c r="W11" s="8">
        <v>4458387</v>
      </c>
      <c r="X11" s="8">
        <v>355717</v>
      </c>
      <c r="Y11" s="24">
        <v>3132525</v>
      </c>
      <c r="Z11" s="7">
        <v>103489258</v>
      </c>
      <c r="AA11" s="8">
        <v>2652523</v>
      </c>
      <c r="AB11" s="8">
        <v>89265</v>
      </c>
      <c r="AC11" s="24">
        <v>1874030</v>
      </c>
      <c r="AD11" s="7">
        <v>145568</v>
      </c>
      <c r="AE11" s="8">
        <v>2103277</v>
      </c>
      <c r="AF11" s="8">
        <v>11699</v>
      </c>
      <c r="AG11" s="24">
        <v>1489682</v>
      </c>
      <c r="AH11" s="7">
        <v>77951</v>
      </c>
      <c r="AI11" s="8">
        <v>2672428</v>
      </c>
      <c r="AJ11" s="8">
        <v>16137</v>
      </c>
      <c r="AK11" s="24">
        <v>1525240</v>
      </c>
      <c r="AL11" s="7">
        <v>40898308</v>
      </c>
      <c r="AM11" s="8">
        <v>3074868</v>
      </c>
      <c r="AN11" s="8">
        <v>104198</v>
      </c>
      <c r="AO11" s="24">
        <v>1878667</v>
      </c>
      <c r="AP11" s="7">
        <v>7352041</v>
      </c>
      <c r="AQ11" s="8">
        <v>1436685</v>
      </c>
      <c r="AR11" s="8">
        <v>126853</v>
      </c>
      <c r="AS11" s="24">
        <v>17206540</v>
      </c>
      <c r="AT11" s="7">
        <v>110522498</v>
      </c>
      <c r="AU11" s="8">
        <v>1648964</v>
      </c>
      <c r="AV11" s="8">
        <v>61836</v>
      </c>
      <c r="AW11" s="8">
        <v>20168313</v>
      </c>
      <c r="AX11" s="61">
        <v>1070194</v>
      </c>
      <c r="AY11" s="8">
        <v>2398461</v>
      </c>
      <c r="AZ11" s="8">
        <v>136003</v>
      </c>
      <c r="BA11" s="24">
        <v>21787442</v>
      </c>
      <c r="BB11" s="8">
        <v>652964</v>
      </c>
      <c r="BC11" s="8">
        <v>29832990</v>
      </c>
      <c r="BD11" s="8">
        <v>738124</v>
      </c>
      <c r="BE11" s="24">
        <v>2977813</v>
      </c>
      <c r="BF11" s="7">
        <v>476631</v>
      </c>
      <c r="BG11" s="8">
        <v>8485312</v>
      </c>
      <c r="BH11" s="8">
        <v>796405</v>
      </c>
      <c r="BI11" s="24">
        <v>4689928</v>
      </c>
      <c r="BJ11" s="7">
        <v>135142118</v>
      </c>
      <c r="BK11" s="8">
        <v>3751988</v>
      </c>
      <c r="BL11" s="8">
        <v>438035</v>
      </c>
      <c r="BM11" s="24">
        <v>3504085</v>
      </c>
      <c r="BN11" s="7">
        <v>199733275</v>
      </c>
      <c r="BO11" s="8">
        <v>3187519</v>
      </c>
      <c r="BP11" s="8">
        <v>55981</v>
      </c>
      <c r="BQ11" s="8">
        <v>3004433</v>
      </c>
      <c r="BR11" s="7">
        <v>1318936717</v>
      </c>
      <c r="BS11" s="8">
        <v>454.9</v>
      </c>
      <c r="BT11" s="8">
        <v>1174170940</v>
      </c>
      <c r="BU11" s="24">
        <v>6061.45</v>
      </c>
      <c r="BV11" s="7">
        <v>172175</v>
      </c>
      <c r="BW11" s="8">
        <v>118847</v>
      </c>
      <c r="BX11" s="8">
        <v>596897</v>
      </c>
      <c r="BY11" s="8">
        <v>225077</v>
      </c>
      <c r="BZ11" s="7">
        <v>191387</v>
      </c>
      <c r="CA11" s="8">
        <v>188947</v>
      </c>
      <c r="CB11" s="8">
        <v>110755</v>
      </c>
      <c r="CC11" s="24">
        <v>262961</v>
      </c>
      <c r="CD11" s="72"/>
      <c r="CE11" s="8">
        <v>80184</v>
      </c>
      <c r="CF11" s="8">
        <v>442484</v>
      </c>
      <c r="CG11" s="24">
        <v>196542</v>
      </c>
      <c r="CH11" s="7">
        <v>79530</v>
      </c>
      <c r="CI11" s="8">
        <v>38624</v>
      </c>
      <c r="CJ11" s="8">
        <v>83376</v>
      </c>
      <c r="CK11" s="24">
        <v>32251</v>
      </c>
    </row>
    <row r="12" spans="1:89">
      <c r="A12" s="7" t="s">
        <v>36</v>
      </c>
      <c r="B12" s="7">
        <v>233877156</v>
      </c>
      <c r="C12" s="8">
        <v>2508720</v>
      </c>
      <c r="D12" s="8">
        <v>148982</v>
      </c>
      <c r="E12" s="24">
        <v>5036721</v>
      </c>
      <c r="F12" s="8">
        <v>4151462</v>
      </c>
      <c r="G12" s="8">
        <v>1529117</v>
      </c>
      <c r="H12" s="72"/>
      <c r="I12" s="24">
        <v>1987118</v>
      </c>
      <c r="J12" s="7">
        <v>90313860</v>
      </c>
      <c r="K12" s="8">
        <v>1648308</v>
      </c>
      <c r="L12" s="8">
        <v>36788</v>
      </c>
      <c r="M12" s="24">
        <v>1868730</v>
      </c>
      <c r="N12" s="7">
        <v>416479</v>
      </c>
      <c r="O12" s="8">
        <v>4114984</v>
      </c>
      <c r="P12" s="8">
        <v>142769</v>
      </c>
      <c r="Q12" s="24">
        <v>5051998</v>
      </c>
      <c r="R12" s="7">
        <v>393368</v>
      </c>
      <c r="S12" s="8">
        <v>3270338</v>
      </c>
      <c r="T12" s="8">
        <v>132810</v>
      </c>
      <c r="U12" s="24">
        <v>10104704</v>
      </c>
      <c r="V12" s="7">
        <v>116143</v>
      </c>
      <c r="W12" s="8">
        <v>4529251</v>
      </c>
      <c r="X12" s="8">
        <v>363935</v>
      </c>
      <c r="Y12" s="24">
        <v>2879906</v>
      </c>
      <c r="Z12" s="7">
        <v>103448570</v>
      </c>
      <c r="AA12" s="8">
        <v>2566134</v>
      </c>
      <c r="AB12" s="8">
        <v>91518</v>
      </c>
      <c r="AC12" s="24">
        <v>1803499</v>
      </c>
      <c r="AD12" s="7">
        <v>171367</v>
      </c>
      <c r="AE12" s="8">
        <v>2184065</v>
      </c>
      <c r="AF12" s="8">
        <v>18485</v>
      </c>
      <c r="AG12" s="24">
        <v>1554806</v>
      </c>
      <c r="AH12" s="7">
        <v>99376</v>
      </c>
      <c r="AI12" s="8">
        <v>2252355</v>
      </c>
      <c r="AJ12" s="8">
        <v>23642</v>
      </c>
      <c r="AK12" s="24">
        <v>1530293</v>
      </c>
      <c r="AL12" s="7">
        <v>18672849</v>
      </c>
      <c r="AM12" s="8">
        <v>3161519</v>
      </c>
      <c r="AN12" s="8">
        <v>104870</v>
      </c>
      <c r="AO12" s="24">
        <v>1997505</v>
      </c>
      <c r="AP12" s="7">
        <v>7744900</v>
      </c>
      <c r="AQ12" s="8">
        <v>1408059</v>
      </c>
      <c r="AR12" s="8">
        <v>125250</v>
      </c>
      <c r="AS12" s="24">
        <v>16904543</v>
      </c>
      <c r="AT12" s="7">
        <v>110497193</v>
      </c>
      <c r="AU12" s="8">
        <v>1859472</v>
      </c>
      <c r="AV12" s="8">
        <v>59676</v>
      </c>
      <c r="AW12" s="8">
        <v>19232447</v>
      </c>
      <c r="AX12" s="61">
        <v>945121</v>
      </c>
      <c r="AY12" s="8">
        <v>2677462</v>
      </c>
      <c r="AZ12" s="8">
        <v>135641</v>
      </c>
      <c r="BA12" s="24">
        <v>22811071</v>
      </c>
      <c r="BB12" s="8">
        <v>442146</v>
      </c>
      <c r="BC12" s="8">
        <v>40884019</v>
      </c>
      <c r="BD12" s="8">
        <v>754159</v>
      </c>
      <c r="BE12" s="24">
        <v>2799129</v>
      </c>
      <c r="BF12" s="7">
        <v>432755</v>
      </c>
      <c r="BG12" s="8">
        <v>9099999</v>
      </c>
      <c r="BH12" s="8">
        <v>812702</v>
      </c>
      <c r="BI12" s="24">
        <v>4688546</v>
      </c>
      <c r="BJ12" s="7">
        <v>139200327</v>
      </c>
      <c r="BK12" s="8">
        <v>3616120</v>
      </c>
      <c r="BL12" s="8">
        <v>402018</v>
      </c>
      <c r="BM12" s="24">
        <v>3488312</v>
      </c>
      <c r="BN12" s="7">
        <v>167199851</v>
      </c>
      <c r="BO12" s="8">
        <v>3239195</v>
      </c>
      <c r="BP12" s="8">
        <v>58744</v>
      </c>
      <c r="BQ12" s="8">
        <v>3132462</v>
      </c>
      <c r="BR12" s="7">
        <v>1328028428</v>
      </c>
      <c r="BS12" s="8">
        <v>439.33</v>
      </c>
      <c r="BT12" s="8">
        <v>1185100596</v>
      </c>
      <c r="BU12" s="62">
        <v>6283.21</v>
      </c>
      <c r="BV12" s="7">
        <v>115165</v>
      </c>
      <c r="BW12" s="8">
        <v>85280</v>
      </c>
      <c r="BX12" s="8">
        <v>218982</v>
      </c>
      <c r="BY12" s="8">
        <v>60606</v>
      </c>
      <c r="BZ12" s="7">
        <v>176614</v>
      </c>
      <c r="CA12" s="8">
        <v>193453</v>
      </c>
      <c r="CB12" s="8">
        <v>124740</v>
      </c>
      <c r="CC12" s="24">
        <v>248434</v>
      </c>
      <c r="CD12" s="72"/>
      <c r="CE12" s="8">
        <v>56462</v>
      </c>
      <c r="CF12" s="8">
        <v>94882</v>
      </c>
      <c r="CG12" s="24">
        <v>164757</v>
      </c>
      <c r="CH12" s="7">
        <v>71168</v>
      </c>
      <c r="CI12" s="8">
        <v>33809</v>
      </c>
      <c r="CJ12" s="8">
        <v>96416</v>
      </c>
      <c r="CK12" s="24">
        <v>42804</v>
      </c>
    </row>
    <row r="13" spans="1:89">
      <c r="A13" s="7" t="s">
        <v>37</v>
      </c>
      <c r="B13" s="7">
        <v>205491482</v>
      </c>
      <c r="C13" s="8">
        <v>2685985</v>
      </c>
      <c r="D13" s="8">
        <v>130845</v>
      </c>
      <c r="E13" s="24">
        <v>5018290</v>
      </c>
      <c r="F13" s="8">
        <v>4532241</v>
      </c>
      <c r="G13" s="8">
        <v>1289399</v>
      </c>
      <c r="H13" s="72"/>
      <c r="I13" s="24">
        <v>2285224</v>
      </c>
      <c r="J13" s="7">
        <v>79397379</v>
      </c>
      <c r="K13" s="8">
        <v>1662574</v>
      </c>
      <c r="L13" s="8">
        <v>30590</v>
      </c>
      <c r="M13" s="24">
        <v>2008528</v>
      </c>
      <c r="N13" s="7">
        <v>402201</v>
      </c>
      <c r="O13" s="8">
        <v>3688119</v>
      </c>
      <c r="P13" s="8">
        <v>123541</v>
      </c>
      <c r="Q13" s="24">
        <v>5198466</v>
      </c>
      <c r="R13" s="7">
        <v>644554</v>
      </c>
      <c r="S13" s="8">
        <v>3921201</v>
      </c>
      <c r="T13" s="8">
        <v>125766</v>
      </c>
      <c r="U13" s="24">
        <v>9396616</v>
      </c>
      <c r="V13" s="7">
        <v>108992</v>
      </c>
      <c r="W13" s="8">
        <v>5473069</v>
      </c>
      <c r="X13" s="8">
        <v>291161</v>
      </c>
      <c r="Y13" s="24">
        <v>3171720</v>
      </c>
      <c r="Z13" s="7">
        <v>99980916</v>
      </c>
      <c r="AA13" s="8">
        <v>2847367</v>
      </c>
      <c r="AB13" s="8">
        <v>88704</v>
      </c>
      <c r="AC13" s="24">
        <v>1870840</v>
      </c>
      <c r="AD13" s="7">
        <v>172530</v>
      </c>
      <c r="AE13" s="8">
        <v>1929462</v>
      </c>
      <c r="AF13" s="8">
        <v>22505</v>
      </c>
      <c r="AG13" s="24">
        <v>1550692</v>
      </c>
      <c r="AH13" s="7">
        <v>89852</v>
      </c>
      <c r="AI13" s="8">
        <v>2717170</v>
      </c>
      <c r="AJ13" s="8">
        <v>23307</v>
      </c>
      <c r="AK13" s="24">
        <v>1551620</v>
      </c>
      <c r="AL13" s="7">
        <v>22697337</v>
      </c>
      <c r="AM13" s="8">
        <v>2937912</v>
      </c>
      <c r="AN13" s="8">
        <v>101202</v>
      </c>
      <c r="AO13" s="24">
        <v>2054134</v>
      </c>
      <c r="AP13" s="7">
        <v>9056108</v>
      </c>
      <c r="AQ13" s="8">
        <v>1352657</v>
      </c>
      <c r="AR13" s="8">
        <v>131473</v>
      </c>
      <c r="AS13" s="24">
        <v>18687248</v>
      </c>
      <c r="AT13" s="7">
        <v>114204542</v>
      </c>
      <c r="AU13" s="8">
        <v>1792162</v>
      </c>
      <c r="AV13" s="8">
        <v>50173</v>
      </c>
      <c r="AW13" s="8">
        <v>22299341</v>
      </c>
      <c r="AX13" s="61">
        <v>1159657</v>
      </c>
      <c r="AY13" s="8">
        <v>2835526</v>
      </c>
      <c r="AZ13" s="8">
        <v>93292</v>
      </c>
      <c r="BA13" s="24">
        <v>19921581</v>
      </c>
      <c r="BB13" s="8">
        <v>333699</v>
      </c>
      <c r="BC13" s="8">
        <v>32755127</v>
      </c>
      <c r="BD13" s="8">
        <v>592813</v>
      </c>
      <c r="BE13" s="24">
        <v>3543874</v>
      </c>
      <c r="BF13" s="7">
        <v>427080</v>
      </c>
      <c r="BG13" s="8">
        <v>7944458</v>
      </c>
      <c r="BH13" s="8">
        <v>536138</v>
      </c>
      <c r="BI13" s="24">
        <v>4885348</v>
      </c>
      <c r="BJ13" s="7">
        <v>142063665</v>
      </c>
      <c r="BK13" s="8">
        <v>4751047</v>
      </c>
      <c r="BL13" s="8">
        <v>401786</v>
      </c>
      <c r="BM13" s="24">
        <v>3537480</v>
      </c>
      <c r="BN13" s="7">
        <v>189794737</v>
      </c>
      <c r="BO13" s="8">
        <v>3333045</v>
      </c>
      <c r="BP13" s="8">
        <v>57720</v>
      </c>
      <c r="BQ13" s="8">
        <v>3319655</v>
      </c>
      <c r="BR13" s="7">
        <v>1332064653</v>
      </c>
      <c r="BS13" s="8">
        <v>406.65</v>
      </c>
      <c r="BT13" s="8">
        <v>1181525925</v>
      </c>
      <c r="BU13" s="62">
        <v>7766.11</v>
      </c>
      <c r="BV13" s="7">
        <v>116715</v>
      </c>
      <c r="BW13" s="8">
        <v>79709</v>
      </c>
      <c r="BX13" s="8">
        <v>216504</v>
      </c>
      <c r="BY13" s="8">
        <v>56739</v>
      </c>
      <c r="BZ13" s="7">
        <v>227337</v>
      </c>
      <c r="CA13" s="8">
        <v>208973</v>
      </c>
      <c r="CB13" s="8">
        <v>119804</v>
      </c>
      <c r="CC13" s="24">
        <v>341963</v>
      </c>
      <c r="CD13" s="72"/>
      <c r="CE13" s="8">
        <v>77761</v>
      </c>
      <c r="CF13" s="8">
        <v>75950</v>
      </c>
      <c r="CG13" s="24">
        <v>219845</v>
      </c>
      <c r="CH13" s="7">
        <v>71180</v>
      </c>
      <c r="CI13" s="8">
        <v>34984</v>
      </c>
      <c r="CJ13" s="8">
        <v>72982</v>
      </c>
      <c r="CK13" s="24">
        <v>51316</v>
      </c>
    </row>
    <row r="14" ht="14.25" spans="1:89">
      <c r="A14" s="14" t="s">
        <v>38</v>
      </c>
      <c r="B14" s="14">
        <v>230554096</v>
      </c>
      <c r="C14" s="15">
        <v>3742224</v>
      </c>
      <c r="D14" s="15">
        <v>162384</v>
      </c>
      <c r="E14" s="26">
        <v>4721554</v>
      </c>
      <c r="F14" s="15">
        <v>3531465</v>
      </c>
      <c r="G14" s="15">
        <v>1463506</v>
      </c>
      <c r="H14" s="74"/>
      <c r="I14" s="26">
        <v>2349608</v>
      </c>
      <c r="J14" s="14">
        <v>111618497</v>
      </c>
      <c r="K14" s="15">
        <v>1997192</v>
      </c>
      <c r="L14" s="15">
        <v>22097</v>
      </c>
      <c r="M14" s="26">
        <v>1869588</v>
      </c>
      <c r="N14" s="14">
        <v>357958</v>
      </c>
      <c r="O14" s="15">
        <v>4471428</v>
      </c>
      <c r="P14" s="15">
        <v>130501</v>
      </c>
      <c r="Q14" s="26">
        <v>5835746</v>
      </c>
      <c r="R14" s="14">
        <v>641880</v>
      </c>
      <c r="S14" s="15">
        <v>4637956</v>
      </c>
      <c r="T14" s="15">
        <v>115345</v>
      </c>
      <c r="U14" s="26">
        <v>7599486</v>
      </c>
      <c r="V14" s="14">
        <v>145962</v>
      </c>
      <c r="W14" s="15">
        <v>7464754</v>
      </c>
      <c r="X14" s="15">
        <v>322786</v>
      </c>
      <c r="Y14" s="26">
        <v>2891439</v>
      </c>
      <c r="Z14" s="14">
        <v>92806051</v>
      </c>
      <c r="AA14" s="15">
        <v>2942914</v>
      </c>
      <c r="AB14" s="15">
        <v>77028</v>
      </c>
      <c r="AC14" s="26">
        <v>1649741</v>
      </c>
      <c r="AD14" s="14">
        <v>189540</v>
      </c>
      <c r="AE14" s="15">
        <v>2413633</v>
      </c>
      <c r="AF14" s="15">
        <v>22081</v>
      </c>
      <c r="AG14" s="26">
        <v>1223033</v>
      </c>
      <c r="AH14" s="14">
        <v>65201</v>
      </c>
      <c r="AI14" s="15">
        <v>3133536</v>
      </c>
      <c r="AJ14" s="15">
        <v>21300</v>
      </c>
      <c r="AK14" s="26">
        <v>1419871</v>
      </c>
      <c r="AL14" s="14">
        <v>17735145</v>
      </c>
      <c r="AM14" s="15">
        <v>3814524</v>
      </c>
      <c r="AN14" s="15">
        <v>97044</v>
      </c>
      <c r="AO14" s="26">
        <v>2073890</v>
      </c>
      <c r="AP14" s="14">
        <v>10364549</v>
      </c>
      <c r="AQ14" s="15">
        <v>1796537</v>
      </c>
      <c r="AR14" s="15">
        <v>100357</v>
      </c>
      <c r="AS14" s="26">
        <v>18883426</v>
      </c>
      <c r="AT14" s="14">
        <v>92199216</v>
      </c>
      <c r="AU14" s="15">
        <v>1351681</v>
      </c>
      <c r="AV14" s="15">
        <v>46967</v>
      </c>
      <c r="AW14" s="15">
        <v>19047274</v>
      </c>
      <c r="AX14" s="27">
        <v>834016</v>
      </c>
      <c r="AY14" s="15">
        <v>2949331</v>
      </c>
      <c r="AZ14" s="15">
        <v>121164</v>
      </c>
      <c r="BA14" s="26">
        <v>22005882</v>
      </c>
      <c r="BB14" s="15">
        <v>303435</v>
      </c>
      <c r="BC14" s="15">
        <v>62058320</v>
      </c>
      <c r="BD14" s="15">
        <v>696725</v>
      </c>
      <c r="BE14" s="26">
        <v>3399569</v>
      </c>
      <c r="BF14" s="14">
        <v>378411</v>
      </c>
      <c r="BG14" s="15">
        <v>9240463</v>
      </c>
      <c r="BH14" s="15">
        <v>580112</v>
      </c>
      <c r="BI14" s="26">
        <v>4745978</v>
      </c>
      <c r="BJ14" s="14">
        <v>152024533</v>
      </c>
      <c r="BK14" s="15">
        <v>4942579</v>
      </c>
      <c r="BL14" s="15">
        <v>441186</v>
      </c>
      <c r="BM14" s="26">
        <v>3748482</v>
      </c>
      <c r="BN14" s="14">
        <v>171549669</v>
      </c>
      <c r="BO14" s="15">
        <v>3382098</v>
      </c>
      <c r="BP14" s="15">
        <v>47126</v>
      </c>
      <c r="BQ14" s="15">
        <v>3273332</v>
      </c>
      <c r="BR14" s="14">
        <v>1333034122</v>
      </c>
      <c r="BS14" s="15">
        <v>418.53</v>
      </c>
      <c r="BT14" s="15">
        <v>1178644784</v>
      </c>
      <c r="BU14" s="26">
        <v>8022.5</v>
      </c>
      <c r="BV14" s="14">
        <v>114086</v>
      </c>
      <c r="BW14" s="15">
        <v>102880</v>
      </c>
      <c r="BX14" s="15">
        <v>204323</v>
      </c>
      <c r="BY14" s="15">
        <v>45251</v>
      </c>
      <c r="BZ14" s="14">
        <v>245027</v>
      </c>
      <c r="CA14" s="15">
        <v>234343</v>
      </c>
      <c r="CB14" s="15">
        <v>153754</v>
      </c>
      <c r="CC14" s="26">
        <v>370875</v>
      </c>
      <c r="CD14" s="74"/>
      <c r="CE14" s="15">
        <v>153533</v>
      </c>
      <c r="CF14" s="15">
        <v>72652</v>
      </c>
      <c r="CG14" s="26">
        <v>175871</v>
      </c>
      <c r="CH14" s="14">
        <v>74896</v>
      </c>
      <c r="CI14" s="15">
        <v>42497</v>
      </c>
      <c r="CJ14" s="15">
        <v>69799</v>
      </c>
      <c r="CK14" s="26">
        <v>17577</v>
      </c>
    </row>
    <row r="15" spans="18:21">
      <c r="R15" s="8"/>
      <c r="S15" s="8"/>
      <c r="T15" s="8"/>
      <c r="U15" s="8"/>
    </row>
    <row r="17" ht="14.25"/>
    <row r="18" spans="1:89">
      <c r="A18" s="3" t="s">
        <v>39</v>
      </c>
      <c r="B18" s="9" t="s">
        <v>1</v>
      </c>
      <c r="C18" s="10"/>
      <c r="D18" s="10"/>
      <c r="E18" s="25"/>
      <c r="F18" s="9" t="s">
        <v>2</v>
      </c>
      <c r="G18" s="10"/>
      <c r="H18" s="10"/>
      <c r="I18" s="25"/>
      <c r="J18" s="9" t="s">
        <v>3</v>
      </c>
      <c r="K18" s="10"/>
      <c r="L18" s="10"/>
      <c r="M18" s="25"/>
      <c r="N18" s="9" t="s">
        <v>4</v>
      </c>
      <c r="O18" s="10"/>
      <c r="P18" s="10"/>
      <c r="Q18" s="25"/>
      <c r="R18" s="9" t="s">
        <v>5</v>
      </c>
      <c r="S18" s="10"/>
      <c r="T18" s="10"/>
      <c r="U18" s="25"/>
      <c r="V18" s="9" t="s">
        <v>6</v>
      </c>
      <c r="W18" s="10"/>
      <c r="X18" s="10"/>
      <c r="Y18" s="25"/>
      <c r="Z18" s="9" t="s">
        <v>7</v>
      </c>
      <c r="AA18" s="10"/>
      <c r="AB18" s="10"/>
      <c r="AC18" s="25"/>
      <c r="AD18" s="9" t="s">
        <v>8</v>
      </c>
      <c r="AE18" s="10"/>
      <c r="AF18" s="10"/>
      <c r="AG18" s="25"/>
      <c r="AH18" s="9" t="s">
        <v>9</v>
      </c>
      <c r="AI18" s="10"/>
      <c r="AJ18" s="10"/>
      <c r="AK18" s="25"/>
      <c r="AL18" s="9" t="s">
        <v>10</v>
      </c>
      <c r="AM18" s="10"/>
      <c r="AN18" s="10"/>
      <c r="AO18" s="25"/>
      <c r="AP18" s="9" t="s">
        <v>11</v>
      </c>
      <c r="AQ18" s="10"/>
      <c r="AR18" s="10"/>
      <c r="AS18" s="25"/>
      <c r="AT18" s="9" t="s">
        <v>12</v>
      </c>
      <c r="AU18" s="10"/>
      <c r="AV18" s="10"/>
      <c r="AW18" s="25"/>
      <c r="AX18" s="9" t="s">
        <v>13</v>
      </c>
      <c r="AY18" s="10"/>
      <c r="AZ18" s="10"/>
      <c r="BA18" s="25"/>
      <c r="BB18" s="9" t="s">
        <v>14</v>
      </c>
      <c r="BC18" s="10"/>
      <c r="BD18" s="10"/>
      <c r="BE18" s="25"/>
      <c r="BF18" s="9" t="s">
        <v>15</v>
      </c>
      <c r="BG18" s="10"/>
      <c r="BH18" s="10"/>
      <c r="BI18" s="25"/>
      <c r="BJ18" s="9" t="s">
        <v>16</v>
      </c>
      <c r="BK18" s="10"/>
      <c r="BL18" s="10"/>
      <c r="BM18" s="25"/>
      <c r="BN18" s="9" t="s">
        <v>17</v>
      </c>
      <c r="BO18" s="10"/>
      <c r="BP18" s="10"/>
      <c r="BQ18" s="10"/>
      <c r="BR18" s="9" t="s">
        <v>18</v>
      </c>
      <c r="BS18" s="10"/>
      <c r="BT18" s="10"/>
      <c r="BU18" s="25"/>
      <c r="BV18" s="9" t="s">
        <v>19</v>
      </c>
      <c r="BW18" s="10"/>
      <c r="BX18" s="10"/>
      <c r="BY18" s="25"/>
      <c r="BZ18" s="9" t="s">
        <v>20</v>
      </c>
      <c r="CA18" s="10"/>
      <c r="CB18" s="10"/>
      <c r="CC18" s="25"/>
      <c r="CD18" s="9" t="s">
        <v>21</v>
      </c>
      <c r="CE18" s="10"/>
      <c r="CF18" s="10"/>
      <c r="CG18" s="25"/>
      <c r="CH18" s="9" t="s">
        <v>22</v>
      </c>
      <c r="CI18" s="10"/>
      <c r="CJ18" s="10"/>
      <c r="CK18" s="25"/>
    </row>
    <row r="19" spans="1:89">
      <c r="A19" s="6"/>
      <c r="B19" s="7" t="s">
        <v>23</v>
      </c>
      <c r="C19" s="8" t="s">
        <v>24</v>
      </c>
      <c r="D19" s="8" t="s">
        <v>25</v>
      </c>
      <c r="E19" s="24" t="s">
        <v>26</v>
      </c>
      <c r="F19" s="7" t="s">
        <v>23</v>
      </c>
      <c r="G19" s="8" t="s">
        <v>24</v>
      </c>
      <c r="H19" s="8" t="s">
        <v>25</v>
      </c>
      <c r="I19" s="24" t="s">
        <v>26</v>
      </c>
      <c r="J19" s="7" t="s">
        <v>23</v>
      </c>
      <c r="K19" s="8" t="s">
        <v>24</v>
      </c>
      <c r="L19" s="8" t="s">
        <v>25</v>
      </c>
      <c r="M19" s="24" t="s">
        <v>26</v>
      </c>
      <c r="N19" s="7" t="s">
        <v>23</v>
      </c>
      <c r="O19" s="8" t="s">
        <v>24</v>
      </c>
      <c r="P19" s="8" t="s">
        <v>25</v>
      </c>
      <c r="Q19" s="24" t="s">
        <v>26</v>
      </c>
      <c r="R19" s="7" t="s">
        <v>23</v>
      </c>
      <c r="S19" s="8" t="s">
        <v>24</v>
      </c>
      <c r="T19" s="8" t="s">
        <v>25</v>
      </c>
      <c r="U19" s="24" t="s">
        <v>26</v>
      </c>
      <c r="V19" s="7" t="s">
        <v>23</v>
      </c>
      <c r="W19" s="8" t="s">
        <v>24</v>
      </c>
      <c r="X19" s="8" t="s">
        <v>25</v>
      </c>
      <c r="Y19" s="24" t="s">
        <v>26</v>
      </c>
      <c r="Z19" s="7" t="s">
        <v>23</v>
      </c>
      <c r="AA19" s="8" t="s">
        <v>24</v>
      </c>
      <c r="AB19" s="8" t="s">
        <v>25</v>
      </c>
      <c r="AC19" s="24" t="s">
        <v>26</v>
      </c>
      <c r="AD19" s="7" t="s">
        <v>23</v>
      </c>
      <c r="AE19" s="8" t="s">
        <v>24</v>
      </c>
      <c r="AF19" s="8" t="s">
        <v>25</v>
      </c>
      <c r="AG19" s="24" t="s">
        <v>26</v>
      </c>
      <c r="AH19" s="7" t="s">
        <v>23</v>
      </c>
      <c r="AI19" s="8" t="s">
        <v>24</v>
      </c>
      <c r="AJ19" s="8" t="s">
        <v>25</v>
      </c>
      <c r="AK19" s="24" t="s">
        <v>26</v>
      </c>
      <c r="AL19" s="7" t="s">
        <v>23</v>
      </c>
      <c r="AM19" s="8" t="s">
        <v>24</v>
      </c>
      <c r="AN19" s="8" t="s">
        <v>25</v>
      </c>
      <c r="AO19" s="24" t="s">
        <v>26</v>
      </c>
      <c r="AP19" s="7" t="s">
        <v>23</v>
      </c>
      <c r="AQ19" s="8" t="s">
        <v>24</v>
      </c>
      <c r="AR19" s="8" t="s">
        <v>25</v>
      </c>
      <c r="AS19" s="24" t="s">
        <v>26</v>
      </c>
      <c r="AT19" s="7" t="s">
        <v>23</v>
      </c>
      <c r="AU19" s="8" t="s">
        <v>24</v>
      </c>
      <c r="AV19" s="8" t="s">
        <v>25</v>
      </c>
      <c r="AW19" s="24" t="s">
        <v>26</v>
      </c>
      <c r="AX19" s="7" t="s">
        <v>23</v>
      </c>
      <c r="AY19" s="8" t="s">
        <v>24</v>
      </c>
      <c r="AZ19" s="8" t="s">
        <v>25</v>
      </c>
      <c r="BA19" s="24" t="s">
        <v>26</v>
      </c>
      <c r="BB19" s="7" t="s">
        <v>23</v>
      </c>
      <c r="BC19" s="8" t="s">
        <v>24</v>
      </c>
      <c r="BD19" s="8" t="s">
        <v>25</v>
      </c>
      <c r="BE19" s="24" t="s">
        <v>26</v>
      </c>
      <c r="BF19" s="7" t="s">
        <v>23</v>
      </c>
      <c r="BG19" s="8" t="s">
        <v>24</v>
      </c>
      <c r="BH19" s="8" t="s">
        <v>25</v>
      </c>
      <c r="BI19" s="24" t="s">
        <v>26</v>
      </c>
      <c r="BJ19" s="7" t="s">
        <v>23</v>
      </c>
      <c r="BK19" s="8" t="s">
        <v>24</v>
      </c>
      <c r="BL19" s="8" t="s">
        <v>25</v>
      </c>
      <c r="BM19" s="24" t="s">
        <v>26</v>
      </c>
      <c r="BN19" s="7" t="s">
        <v>23</v>
      </c>
      <c r="BO19" s="8" t="s">
        <v>24</v>
      </c>
      <c r="BP19" s="8" t="s">
        <v>25</v>
      </c>
      <c r="BQ19" s="8" t="s">
        <v>26</v>
      </c>
      <c r="BR19" s="27" t="s">
        <v>23</v>
      </c>
      <c r="BS19" s="15" t="s">
        <v>24</v>
      </c>
      <c r="BT19" s="15" t="s">
        <v>25</v>
      </c>
      <c r="BU19" s="26" t="s">
        <v>26</v>
      </c>
      <c r="BV19" s="27" t="s">
        <v>23</v>
      </c>
      <c r="BW19" s="15" t="s">
        <v>24</v>
      </c>
      <c r="BX19" s="15" t="s">
        <v>25</v>
      </c>
      <c r="BY19" s="26" t="s">
        <v>26</v>
      </c>
      <c r="BZ19" s="27" t="s">
        <v>23</v>
      </c>
      <c r="CA19" s="15" t="s">
        <v>24</v>
      </c>
      <c r="CB19" s="15" t="s">
        <v>25</v>
      </c>
      <c r="CC19" s="26" t="s">
        <v>26</v>
      </c>
      <c r="CD19" s="27" t="s">
        <v>23</v>
      </c>
      <c r="CE19" s="15" t="s">
        <v>24</v>
      </c>
      <c r="CF19" s="15" t="s">
        <v>25</v>
      </c>
      <c r="CG19" s="26" t="s">
        <v>26</v>
      </c>
      <c r="CH19" s="27" t="s">
        <v>23</v>
      </c>
      <c r="CI19" s="15" t="s">
        <v>24</v>
      </c>
      <c r="CJ19" s="15" t="s">
        <v>25</v>
      </c>
      <c r="CK19" s="26" t="s">
        <v>26</v>
      </c>
    </row>
    <row r="20" spans="1:89">
      <c r="A20" s="9" t="s">
        <v>27</v>
      </c>
      <c r="B20" s="9">
        <f>B3/AVERAGE(B3:B14)</f>
        <v>1.08344283611613</v>
      </c>
      <c r="C20" s="10">
        <f>C3/AVERAGE(C3:C14)</f>
        <v>1.14615149549353</v>
      </c>
      <c r="D20" s="10">
        <f>D3/AVERAGE(D3:D14)</f>
        <v>1.10115137280366</v>
      </c>
      <c r="E20" s="25">
        <f t="shared" ref="E20:AG20" si="0">E3/AVERAGE(E3:E14)</f>
        <v>1.25395430539876</v>
      </c>
      <c r="F20" s="9">
        <f t="shared" si="0"/>
        <v>0.191591171344616</v>
      </c>
      <c r="G20" s="10">
        <f t="shared" si="0"/>
        <v>0.839004922271097</v>
      </c>
      <c r="H20" s="10"/>
      <c r="I20" s="25">
        <f t="shared" si="0"/>
        <v>0.743028342639334</v>
      </c>
      <c r="J20" s="9">
        <f t="shared" si="0"/>
        <v>0.710181219819913</v>
      </c>
      <c r="K20" s="10">
        <f t="shared" si="0"/>
        <v>0.629513352177952</v>
      </c>
      <c r="L20" s="10">
        <f t="shared" si="0"/>
        <v>0.0326143106457243</v>
      </c>
      <c r="M20" s="25">
        <f t="shared" si="0"/>
        <v>0.522599495657187</v>
      </c>
      <c r="N20" s="9">
        <f t="shared" si="0"/>
        <v>0.679186858674571</v>
      </c>
      <c r="O20" s="10">
        <f t="shared" si="0"/>
        <v>0.753814456617277</v>
      </c>
      <c r="P20" s="10">
        <f t="shared" si="0"/>
        <v>0.500692802349628</v>
      </c>
      <c r="Q20" s="25">
        <f t="shared" si="0"/>
        <v>0.780209644991375</v>
      </c>
      <c r="R20" s="9">
        <f t="shared" si="0"/>
        <v>0.228030684446794</v>
      </c>
      <c r="S20" s="10">
        <f t="shared" si="0"/>
        <v>0.480466718391254</v>
      </c>
      <c r="T20" s="10">
        <f t="shared" si="0"/>
        <v>0.165402059316832</v>
      </c>
      <c r="U20" s="25">
        <f t="shared" si="0"/>
        <v>0.298626314587072</v>
      </c>
      <c r="V20" s="9">
        <f t="shared" si="0"/>
        <v>0.489295886985836</v>
      </c>
      <c r="W20" s="10">
        <f t="shared" si="0"/>
        <v>0.311216257076941</v>
      </c>
      <c r="X20" s="10">
        <f t="shared" si="0"/>
        <v>0.455719258198029</v>
      </c>
      <c r="Y20" s="25">
        <f t="shared" si="0"/>
        <v>0.776198464657183</v>
      </c>
      <c r="Z20" s="9">
        <f t="shared" si="0"/>
        <v>0.775162767598295</v>
      </c>
      <c r="AA20" s="10">
        <f t="shared" si="0"/>
        <v>1.08699119640296</v>
      </c>
      <c r="AB20" s="10">
        <f t="shared" si="0"/>
        <v>1.62099242940691</v>
      </c>
      <c r="AC20" s="25">
        <f t="shared" si="0"/>
        <v>1.15011086537487</v>
      </c>
      <c r="AD20" s="9">
        <f>AH3/AVERAGE(AH3:AH14)</f>
        <v>0.338293548377582</v>
      </c>
      <c r="AE20" s="10">
        <f t="shared" si="0"/>
        <v>0.659888890947174</v>
      </c>
      <c r="AF20" s="10">
        <f t="shared" si="0"/>
        <v>0.195914219307243</v>
      </c>
      <c r="AG20" s="25">
        <f t="shared" si="0"/>
        <v>0.857364468635415</v>
      </c>
      <c r="AH20" s="9">
        <f>AH3/AVERAGE($AH$3:$AH$14)</f>
        <v>0.338293548377582</v>
      </c>
      <c r="AI20" s="10">
        <f>AI3/AVERAGE(AI3:AI14)</f>
        <v>0.428071191613054</v>
      </c>
      <c r="AJ20" s="10">
        <f t="shared" ref="AJ20:BV20" si="1">AJ3/AVERAGE(AJ3:AJ14)</f>
        <v>0.335056256544285</v>
      </c>
      <c r="AK20" s="25">
        <f t="shared" si="1"/>
        <v>0.576811249092848</v>
      </c>
      <c r="AL20" s="9">
        <f t="shared" si="1"/>
        <v>1.83168769400239</v>
      </c>
      <c r="AM20" s="10">
        <f t="shared" si="1"/>
        <v>0.831236866294512</v>
      </c>
      <c r="AN20" s="10">
        <f t="shared" si="1"/>
        <v>1.16542153885131</v>
      </c>
      <c r="AO20" s="25">
        <f t="shared" si="1"/>
        <v>1.1832083241892</v>
      </c>
      <c r="AP20" s="9">
        <f t="shared" si="1"/>
        <v>0.377308384637984</v>
      </c>
      <c r="AQ20" s="10">
        <f t="shared" si="1"/>
        <v>0.918718743447011</v>
      </c>
      <c r="AR20" s="10">
        <f t="shared" si="1"/>
        <v>0.413914507050556</v>
      </c>
      <c r="AS20" s="25">
        <f t="shared" si="1"/>
        <v>0.642095513594119</v>
      </c>
      <c r="AT20" s="9">
        <f t="shared" si="1"/>
        <v>0.674326032460525</v>
      </c>
      <c r="AU20" s="10">
        <f t="shared" si="1"/>
        <v>1.03030836062478</v>
      </c>
      <c r="AV20" s="10">
        <f t="shared" si="1"/>
        <v>1.7032278516419</v>
      </c>
      <c r="AW20" s="25">
        <f t="shared" si="1"/>
        <v>1.43090427450858</v>
      </c>
      <c r="AX20" s="9">
        <f>AX3/AVERAGE($AX$3:$AX$14)</f>
        <v>0.759046446287435</v>
      </c>
      <c r="AY20" s="10">
        <f>AY3/AVERAGE(AY3:AY14)</f>
        <v>0.561573178779763</v>
      </c>
      <c r="AZ20" s="10">
        <f t="shared" si="1"/>
        <v>0.665667429866023</v>
      </c>
      <c r="BA20" s="25">
        <f t="shared" si="1"/>
        <v>0.551975354897549</v>
      </c>
      <c r="BB20" s="9">
        <f t="shared" si="1"/>
        <v>0.446344791963209</v>
      </c>
      <c r="BC20" s="10">
        <f t="shared" si="1"/>
        <v>0.469488767884227</v>
      </c>
      <c r="BD20" s="10">
        <f t="shared" si="1"/>
        <v>0.324226796598286</v>
      </c>
      <c r="BE20" s="25">
        <f t="shared" si="1"/>
        <v>1.6181565783433</v>
      </c>
      <c r="BF20" s="9">
        <f t="shared" si="1"/>
        <v>0.0462989259901119</v>
      </c>
      <c r="BG20" s="10">
        <f t="shared" si="1"/>
        <v>0.425217222463645</v>
      </c>
      <c r="BH20" s="10">
        <f t="shared" si="1"/>
        <v>0.0560074356213543</v>
      </c>
      <c r="BI20" s="25">
        <f t="shared" si="1"/>
        <v>0.500520654603881</v>
      </c>
      <c r="BJ20" s="9">
        <f t="shared" si="1"/>
        <v>1.07763652112618</v>
      </c>
      <c r="BK20" s="10">
        <f t="shared" si="1"/>
        <v>0.838681572975784</v>
      </c>
      <c r="BL20" s="10">
        <f t="shared" si="1"/>
        <v>0.769287469984039</v>
      </c>
      <c r="BM20" s="25">
        <f t="shared" si="1"/>
        <v>0.667429341340733</v>
      </c>
      <c r="BN20" s="9">
        <f t="shared" si="1"/>
        <v>0.873696411316681</v>
      </c>
      <c r="BO20" s="10">
        <f t="shared" si="1"/>
        <v>0.99629278534179</v>
      </c>
      <c r="BP20" s="10">
        <f t="shared" si="1"/>
        <v>1.08845612286896</v>
      </c>
      <c r="BQ20" s="10">
        <f t="shared" si="1"/>
        <v>1.15358699583955</v>
      </c>
      <c r="BR20" s="9">
        <f t="shared" si="1"/>
        <v>0.897389996581981</v>
      </c>
      <c r="BS20" s="10">
        <f t="shared" si="1"/>
        <v>1.15355467024252</v>
      </c>
      <c r="BT20" s="10">
        <f t="shared" si="1"/>
        <v>0.984936836758833</v>
      </c>
      <c r="BU20" s="25">
        <f t="shared" si="1"/>
        <v>1.03215309879589</v>
      </c>
      <c r="BV20" s="9">
        <f t="shared" si="1"/>
        <v>0.221909370087322</v>
      </c>
      <c r="BW20" s="10">
        <f t="shared" ref="BW20:BZ20" si="2">BW3/AVERAGE(BW3:BW14)</f>
        <v>0.273903944129161</v>
      </c>
      <c r="BX20" s="10">
        <f t="shared" si="2"/>
        <v>0.456802489353973</v>
      </c>
      <c r="BY20" s="10">
        <f t="shared" si="2"/>
        <v>0.275424269490877</v>
      </c>
      <c r="BZ20" s="9">
        <f t="shared" si="2"/>
        <v>1.61235664328958</v>
      </c>
      <c r="CA20" s="9">
        <f>CA3/AVERAGE($CA$3:$CA$14)</f>
        <v>0.914168869175164</v>
      </c>
      <c r="CB20" s="10">
        <f t="shared" ref="CB20" si="3">CB3/AVERAGE(CB3:CB14)</f>
        <v>1.54799057891442</v>
      </c>
      <c r="CC20" s="10">
        <f>CC3/AVERAGE($CC$3:$CC$14)</f>
        <v>0.724470688350242</v>
      </c>
      <c r="CD20" s="9"/>
      <c r="CE20" s="10">
        <f t="shared" ref="CE20:CH20" si="4">CE3/AVERAGE(CE3:CE14)</f>
        <v>0.261707699787836</v>
      </c>
      <c r="CF20" s="10">
        <f t="shared" si="4"/>
        <v>0.414526972470826</v>
      </c>
      <c r="CG20" s="10">
        <f t="shared" si="4"/>
        <v>0.257641012877773</v>
      </c>
      <c r="CH20" s="9">
        <f t="shared" si="4"/>
        <v>2.03734107875977</v>
      </c>
      <c r="CI20" s="10">
        <f t="shared" ref="CI20:CK20" si="5">CI3/AVERAGE(CI3:CI14)</f>
        <v>1.57929788217612</v>
      </c>
      <c r="CJ20" s="10">
        <f t="shared" si="5"/>
        <v>1.74183887821606</v>
      </c>
      <c r="CK20" s="10">
        <f t="shared" si="5"/>
        <v>1.484898201836</v>
      </c>
    </row>
    <row r="21" spans="1:89">
      <c r="A21" s="7" t="s">
        <v>28</v>
      </c>
      <c r="B21" s="7">
        <f t="shared" ref="B21:AG21" si="6">B4/AVERAGE(B3:B14)</f>
        <v>1.14388645159119</v>
      </c>
      <c r="C21" s="8">
        <f t="shared" si="6"/>
        <v>1.21726769449568</v>
      </c>
      <c r="D21" s="8">
        <f t="shared" si="6"/>
        <v>1.12101673878599</v>
      </c>
      <c r="E21" s="24">
        <f t="shared" si="6"/>
        <v>1.27796869330112</v>
      </c>
      <c r="F21" s="7">
        <f t="shared" si="6"/>
        <v>0.650631023334849</v>
      </c>
      <c r="G21" s="8">
        <f t="shared" si="6"/>
        <v>1.00501223219315</v>
      </c>
      <c r="H21" s="8"/>
      <c r="I21" s="24">
        <f t="shared" si="6"/>
        <v>1.09051922384203</v>
      </c>
      <c r="J21" s="7">
        <f t="shared" si="6"/>
        <v>1.01331115388025</v>
      </c>
      <c r="K21" s="8">
        <f t="shared" si="6"/>
        <v>1.04757400304445</v>
      </c>
      <c r="L21" s="8">
        <f t="shared" si="6"/>
        <v>1.35799883653287</v>
      </c>
      <c r="M21" s="24">
        <f t="shared" si="6"/>
        <v>1.21131077497083</v>
      </c>
      <c r="N21" s="7">
        <f t="shared" si="6"/>
        <v>0.778131760886186</v>
      </c>
      <c r="O21" s="8">
        <f t="shared" si="6"/>
        <v>0.782937494369373</v>
      </c>
      <c r="P21" s="8">
        <f t="shared" si="6"/>
        <v>0.714885922798379</v>
      </c>
      <c r="Q21" s="24">
        <f t="shared" si="6"/>
        <v>1.01932025846762</v>
      </c>
      <c r="R21" s="7">
        <f t="shared" si="6"/>
        <v>1.05282095481681</v>
      </c>
      <c r="S21" s="8">
        <f t="shared" si="6"/>
        <v>0.866150720943272</v>
      </c>
      <c r="T21" s="8">
        <f t="shared" si="6"/>
        <v>0.802674611895829</v>
      </c>
      <c r="U21" s="24">
        <f t="shared" si="6"/>
        <v>0.983165747229206</v>
      </c>
      <c r="V21" s="7">
        <f t="shared" si="6"/>
        <v>1.14183976615699</v>
      </c>
      <c r="W21" s="8">
        <f t="shared" si="6"/>
        <v>0.913937530015392</v>
      </c>
      <c r="X21" s="8">
        <f t="shared" si="6"/>
        <v>1.15414174092607</v>
      </c>
      <c r="Y21" s="24">
        <f t="shared" si="6"/>
        <v>1.03207999741775</v>
      </c>
      <c r="Z21" s="7">
        <f t="shared" si="6"/>
        <v>1.07122589828612</v>
      </c>
      <c r="AA21" s="8">
        <f t="shared" si="6"/>
        <v>1.44896147042633</v>
      </c>
      <c r="AB21" s="8">
        <f t="shared" si="6"/>
        <v>1.38778658820997</v>
      </c>
      <c r="AC21" s="24">
        <f t="shared" si="6"/>
        <v>1.39858275386119</v>
      </c>
      <c r="AD21" s="7">
        <f>AH4/AVERAGE(AH3:AH14)</f>
        <v>1.3797794301996</v>
      </c>
      <c r="AE21" s="8">
        <f t="shared" si="6"/>
        <v>1.14564371899132</v>
      </c>
      <c r="AF21" s="8">
        <f t="shared" si="6"/>
        <v>0.682368661252835</v>
      </c>
      <c r="AG21" s="24">
        <f t="shared" si="6"/>
        <v>1.34333450790514</v>
      </c>
      <c r="AH21" s="7">
        <f t="shared" ref="AH21:AH31" si="7">AH4/AVERAGE($AH$3:$AH$14)</f>
        <v>1.3797794301996</v>
      </c>
      <c r="AI21" s="8">
        <f t="shared" ref="AI21:BU21" si="8">AI4/AVERAGE(AI3:AI14)</f>
        <v>1.11789841613221</v>
      </c>
      <c r="AJ21" s="8">
        <f t="shared" si="8"/>
        <v>1.05832849600191</v>
      </c>
      <c r="AK21" s="24">
        <f t="shared" si="8"/>
        <v>1.31089293970413</v>
      </c>
      <c r="AL21" s="7">
        <f t="shared" si="8"/>
        <v>1.38385883055967</v>
      </c>
      <c r="AM21" s="8">
        <f t="shared" si="8"/>
        <v>1.13930870473415</v>
      </c>
      <c r="AN21" s="8">
        <f t="shared" si="8"/>
        <v>1.08584294198016</v>
      </c>
      <c r="AO21" s="24">
        <f t="shared" si="8"/>
        <v>1.13439247065478</v>
      </c>
      <c r="AP21" s="7">
        <f t="shared" si="8"/>
        <v>1.14963528115165</v>
      </c>
      <c r="AQ21" s="8">
        <f t="shared" si="8"/>
        <v>1.00360077053241</v>
      </c>
      <c r="AR21" s="8">
        <f t="shared" si="8"/>
        <v>1.37139976460879</v>
      </c>
      <c r="AS21" s="24">
        <f t="shared" si="8"/>
        <v>1.3069569486197</v>
      </c>
      <c r="AT21" s="7">
        <f t="shared" si="8"/>
        <v>0.722111793800315</v>
      </c>
      <c r="AU21" s="8">
        <f t="shared" si="8"/>
        <v>1.28346840666683</v>
      </c>
      <c r="AV21" s="8">
        <f t="shared" si="8"/>
        <v>1.58110653215731</v>
      </c>
      <c r="AW21" s="24">
        <f t="shared" si="8"/>
        <v>1.32672992061858</v>
      </c>
      <c r="AX21" s="7">
        <f t="shared" ref="AX21:AX31" si="9">AX4/AVERAGE($AX$3:$AX$14)</f>
        <v>2.66795781045468</v>
      </c>
      <c r="AY21" s="8">
        <f t="shared" si="8"/>
        <v>0.802452927653342</v>
      </c>
      <c r="AZ21" s="8">
        <f t="shared" si="8"/>
        <v>1.76041955394153</v>
      </c>
      <c r="BA21" s="24">
        <f t="shared" si="8"/>
        <v>1.78161892713812</v>
      </c>
      <c r="BB21" s="7">
        <f t="shared" si="8"/>
        <v>0.62719020464704</v>
      </c>
      <c r="BC21" s="8">
        <f t="shared" si="8"/>
        <v>0.450204870217006</v>
      </c>
      <c r="BD21" s="8">
        <f t="shared" si="8"/>
        <v>0.488840952459968</v>
      </c>
      <c r="BE21" s="24">
        <f t="shared" si="8"/>
        <v>0.794482762853213</v>
      </c>
      <c r="BF21" s="7">
        <f t="shared" si="8"/>
        <v>0.399997681576065</v>
      </c>
      <c r="BG21" s="8">
        <f t="shared" si="8"/>
        <v>0.72938759818757</v>
      </c>
      <c r="BH21" s="8">
        <f t="shared" si="8"/>
        <v>0.553946040073039</v>
      </c>
      <c r="BI21" s="24">
        <f t="shared" si="8"/>
        <v>0.525500140506046</v>
      </c>
      <c r="BJ21" s="7">
        <f t="shared" si="8"/>
        <v>1.10989756932833</v>
      </c>
      <c r="BK21" s="8">
        <f t="shared" si="8"/>
        <v>0.788011768550242</v>
      </c>
      <c r="BL21" s="8">
        <f t="shared" si="8"/>
        <v>0.727870404758327</v>
      </c>
      <c r="BM21" s="24">
        <f t="shared" si="8"/>
        <v>0.702238969559866</v>
      </c>
      <c r="BN21" s="7">
        <f t="shared" si="8"/>
        <v>1.07417848827152</v>
      </c>
      <c r="BO21" s="8">
        <f t="shared" si="8"/>
        <v>1.05623722798206</v>
      </c>
      <c r="BP21" s="8">
        <f t="shared" si="8"/>
        <v>1.18042588220003</v>
      </c>
      <c r="BQ21" s="8">
        <f t="shared" si="8"/>
        <v>1.19428864580244</v>
      </c>
      <c r="BR21" s="7">
        <f t="shared" si="8"/>
        <v>0.939052130772386</v>
      </c>
      <c r="BS21" s="8">
        <f t="shared" si="8"/>
        <v>0.892333262620738</v>
      </c>
      <c r="BT21" s="8">
        <f t="shared" si="8"/>
        <v>1.00187578809404</v>
      </c>
      <c r="BU21" s="24">
        <f t="shared" si="8"/>
        <v>0.963234443827917</v>
      </c>
      <c r="BV21" s="7">
        <f t="shared" ref="BV21:CK21" si="10">BV4/AVERAGE(BV3:BV14)</f>
        <v>3.20943891147363</v>
      </c>
      <c r="BW21" s="8">
        <f t="shared" si="10"/>
        <v>1.1680180188837</v>
      </c>
      <c r="BX21" s="8">
        <f t="shared" si="10"/>
        <v>1.44054067542645</v>
      </c>
      <c r="BY21" s="8">
        <f t="shared" si="10"/>
        <v>1.36641421912647</v>
      </c>
      <c r="BZ21" s="7">
        <f t="shared" si="10"/>
        <v>1.17186800948486</v>
      </c>
      <c r="CA21" s="8">
        <f t="shared" ref="CA21:CA31" si="11">CA4/AVERAGE($CA$3:$CA$14)</f>
        <v>1.25628027580687</v>
      </c>
      <c r="CB21" s="8">
        <f t="shared" si="10"/>
        <v>1.20323580423025</v>
      </c>
      <c r="CC21" s="8">
        <f t="shared" ref="CC21:CC31" si="12">CC4/AVERAGE($CC$3:$CC$14)</f>
        <v>0.955643311202701</v>
      </c>
      <c r="CD21" s="7"/>
      <c r="CE21" s="8">
        <f t="shared" si="10"/>
        <v>0.475496154526167</v>
      </c>
      <c r="CF21" s="8">
        <f t="shared" si="10"/>
        <v>0.419507551611889</v>
      </c>
      <c r="CG21" s="8">
        <f t="shared" si="10"/>
        <v>0.329677209861228</v>
      </c>
      <c r="CH21" s="7">
        <f t="shared" si="10"/>
        <v>1.49915425708768</v>
      </c>
      <c r="CI21" s="8">
        <f t="shared" si="10"/>
        <v>1.440718482939</v>
      </c>
      <c r="CJ21" s="8">
        <f t="shared" si="10"/>
        <v>1.75016248630986</v>
      </c>
      <c r="CK21" s="8">
        <f t="shared" si="10"/>
        <v>1.16073069232016</v>
      </c>
    </row>
    <row r="22" spans="1:89">
      <c r="A22" s="7" t="s">
        <v>29</v>
      </c>
      <c r="B22" s="7">
        <f t="shared" ref="B22:AG22" si="13">B5/AVERAGE(B3:B14)</f>
        <v>0.996838606234349</v>
      </c>
      <c r="C22" s="8">
        <f t="shared" si="13"/>
        <v>0.924071600236136</v>
      </c>
      <c r="D22" s="8">
        <f t="shared" si="13"/>
        <v>1.02616079989043</v>
      </c>
      <c r="E22" s="24">
        <f t="shared" si="13"/>
        <v>1.03769415451776</v>
      </c>
      <c r="F22" s="7">
        <f t="shared" si="13"/>
        <v>1.13556983021518</v>
      </c>
      <c r="G22" s="8">
        <f t="shared" si="13"/>
        <v>1.26522537862668</v>
      </c>
      <c r="H22" s="8"/>
      <c r="I22" s="24">
        <f t="shared" si="13"/>
        <v>1.02380424851083</v>
      </c>
      <c r="J22" s="7">
        <f t="shared" si="13"/>
        <v>1.03105085972276</v>
      </c>
      <c r="K22" s="8">
        <f t="shared" si="13"/>
        <v>1.16812517655506</v>
      </c>
      <c r="L22" s="8">
        <f t="shared" si="13"/>
        <v>1.85125305410122</v>
      </c>
      <c r="M22" s="24">
        <f t="shared" si="13"/>
        <v>1.17135819481814</v>
      </c>
      <c r="N22" s="7">
        <f t="shared" si="13"/>
        <v>0.859984372896565</v>
      </c>
      <c r="O22" s="8">
        <f t="shared" si="13"/>
        <v>0.950777411395451</v>
      </c>
      <c r="P22" s="8">
        <f t="shared" si="13"/>
        <v>0.777472523092083</v>
      </c>
      <c r="Q22" s="24">
        <f t="shared" si="13"/>
        <v>1.02202976295695</v>
      </c>
      <c r="R22" s="7">
        <f t="shared" si="13"/>
        <v>1.08457085083936</v>
      </c>
      <c r="S22" s="8">
        <f t="shared" si="13"/>
        <v>1.00631291014975</v>
      </c>
      <c r="T22" s="8">
        <f t="shared" si="13"/>
        <v>0.872782428456557</v>
      </c>
      <c r="U22" s="24">
        <f t="shared" si="13"/>
        <v>0.911139909446862</v>
      </c>
      <c r="V22" s="7">
        <f t="shared" si="13"/>
        <v>1.11446149342279</v>
      </c>
      <c r="W22" s="8">
        <f t="shared" si="13"/>
        <v>0.839142514442717</v>
      </c>
      <c r="X22" s="8">
        <f t="shared" si="13"/>
        <v>1.11757062141276</v>
      </c>
      <c r="Y22" s="24">
        <f t="shared" si="13"/>
        <v>1.02142611592627</v>
      </c>
      <c r="Z22" s="7">
        <f t="shared" si="13"/>
        <v>1.26430544498795</v>
      </c>
      <c r="AA22" s="8">
        <f t="shared" si="13"/>
        <v>1.72602883676835</v>
      </c>
      <c r="AB22" s="8">
        <f t="shared" si="13"/>
        <v>1.57144415342112</v>
      </c>
      <c r="AC22" s="24">
        <f t="shared" si="13"/>
        <v>1.35736034040168</v>
      </c>
      <c r="AD22" s="7">
        <f>AH5/AVERAGE(AH3:AH14)</f>
        <v>2.44171181986308</v>
      </c>
      <c r="AE22" s="8">
        <f t="shared" si="13"/>
        <v>1.93711730967129</v>
      </c>
      <c r="AF22" s="8">
        <f t="shared" si="13"/>
        <v>1.60384300514722</v>
      </c>
      <c r="AG22" s="24">
        <f t="shared" si="13"/>
        <v>1.54362618128942</v>
      </c>
      <c r="AH22" s="7">
        <f t="shared" si="7"/>
        <v>2.44171181986308</v>
      </c>
      <c r="AI22" s="8">
        <f t="shared" ref="AI22:BU22" si="14">AI5/AVERAGE(AI3:AI14)</f>
        <v>1.12758825684901</v>
      </c>
      <c r="AJ22" s="8">
        <f t="shared" si="14"/>
        <v>1.52353442744975</v>
      </c>
      <c r="AK22" s="24">
        <f t="shared" si="14"/>
        <v>1.66116691769849</v>
      </c>
      <c r="AL22" s="7">
        <f t="shared" si="14"/>
        <v>1.19108454474777</v>
      </c>
      <c r="AM22" s="8">
        <f t="shared" si="14"/>
        <v>1.17439381577301</v>
      </c>
      <c r="AN22" s="8">
        <f t="shared" si="14"/>
        <v>1.08418712808278</v>
      </c>
      <c r="AO22" s="24">
        <f t="shared" si="14"/>
        <v>1.13256994558033</v>
      </c>
      <c r="AP22" s="7">
        <f t="shared" si="14"/>
        <v>1.38181340094239</v>
      </c>
      <c r="AQ22" s="8">
        <f t="shared" si="14"/>
        <v>1.08366643981732</v>
      </c>
      <c r="AR22" s="8">
        <f t="shared" si="14"/>
        <v>1.19004689529563</v>
      </c>
      <c r="AS22" s="24">
        <f t="shared" si="14"/>
        <v>1.22650381680295</v>
      </c>
      <c r="AT22" s="7">
        <f t="shared" si="14"/>
        <v>0.901043356233283</v>
      </c>
      <c r="AU22" s="8">
        <f t="shared" si="14"/>
        <v>1.10463421152976</v>
      </c>
      <c r="AV22" s="8">
        <f t="shared" si="14"/>
        <v>1.00833535346001</v>
      </c>
      <c r="AW22" s="24">
        <f t="shared" si="14"/>
        <v>1.63849443285178</v>
      </c>
      <c r="AX22" s="7">
        <f t="shared" si="9"/>
        <v>1.47398065727128</v>
      </c>
      <c r="AY22" s="8">
        <f t="shared" si="14"/>
        <v>1.25958247230994</v>
      </c>
      <c r="AZ22" s="8">
        <f t="shared" si="14"/>
        <v>1.80122021247554</v>
      </c>
      <c r="BA22" s="24">
        <f t="shared" si="14"/>
        <v>1.44225365812233</v>
      </c>
      <c r="BB22" s="7">
        <f t="shared" si="14"/>
        <v>0.491850217032104</v>
      </c>
      <c r="BC22" s="8">
        <f t="shared" si="14"/>
        <v>0.459924252915048</v>
      </c>
      <c r="BD22" s="8">
        <f t="shared" si="14"/>
        <v>0.379508387312261</v>
      </c>
      <c r="BE22" s="24">
        <f t="shared" si="14"/>
        <v>0.955159023148509</v>
      </c>
      <c r="BF22" s="7">
        <f t="shared" si="14"/>
        <v>0.542390642840997</v>
      </c>
      <c r="BG22" s="8">
        <f t="shared" si="14"/>
        <v>1.01856181018953</v>
      </c>
      <c r="BH22" s="8">
        <f t="shared" si="14"/>
        <v>0.681180940988475</v>
      </c>
      <c r="BI22" s="24">
        <f t="shared" si="14"/>
        <v>0.682601007503888</v>
      </c>
      <c r="BJ22" s="7">
        <f t="shared" si="14"/>
        <v>0.870930665679829</v>
      </c>
      <c r="BK22" s="8">
        <f t="shared" si="14"/>
        <v>0.767346219583636</v>
      </c>
      <c r="BL22" s="8">
        <f t="shared" si="14"/>
        <v>0.655837767804745</v>
      </c>
      <c r="BM22" s="24">
        <f t="shared" si="14"/>
        <v>0.911934389476222</v>
      </c>
      <c r="BN22" s="7">
        <f t="shared" si="14"/>
        <v>0.965547598697035</v>
      </c>
      <c r="BO22" s="8">
        <f t="shared" si="14"/>
        <v>0.997095998858924</v>
      </c>
      <c r="BP22" s="8">
        <f t="shared" si="14"/>
        <v>0.978931178649568</v>
      </c>
      <c r="BQ22" s="8">
        <f t="shared" si="14"/>
        <v>1.13446030816941</v>
      </c>
      <c r="BR22" s="7">
        <f t="shared" si="14"/>
        <v>0.999610333027807</v>
      </c>
      <c r="BS22" s="8">
        <f t="shared" si="14"/>
        <v>0.915314207198283</v>
      </c>
      <c r="BT22" s="8">
        <f t="shared" si="14"/>
        <v>0.988028591635986</v>
      </c>
      <c r="BU22" s="24">
        <f t="shared" si="14"/>
        <v>0.981733347197105</v>
      </c>
      <c r="BV22" s="7">
        <f t="shared" ref="BV22:BX22" si="15">BV5/AVERAGE(BV3:BV14)</f>
        <v>0.906496193770593</v>
      </c>
      <c r="BW22" s="8">
        <f t="shared" si="15"/>
        <v>0.624857065435684</v>
      </c>
      <c r="BX22" s="8">
        <f t="shared" si="15"/>
        <v>0.935102467649889</v>
      </c>
      <c r="BY22" s="8">
        <f t="shared" ref="BY22:BZ22" si="16">BY5/AVERAGE(BY3:BY14)</f>
        <v>0.887047864954327</v>
      </c>
      <c r="BZ22" s="7">
        <f t="shared" si="16"/>
        <v>1.25978320785057</v>
      </c>
      <c r="CA22" s="8">
        <f t="shared" si="11"/>
        <v>1.64743327858328</v>
      </c>
      <c r="CB22" s="8">
        <f>CB5/AVERAGE(CB3:CB14)</f>
        <v>0.844264734557322</v>
      </c>
      <c r="CC22" s="8">
        <f t="shared" si="12"/>
        <v>1.27979204003122</v>
      </c>
      <c r="CD22" s="7"/>
      <c r="CE22" s="8">
        <f t="shared" ref="CE22:CF22" si="17">CE5/AVERAGE(CE3:CE14)</f>
        <v>0.674897233026874</v>
      </c>
      <c r="CF22" s="8">
        <f t="shared" si="17"/>
        <v>0.418929600448762</v>
      </c>
      <c r="CG22" s="8">
        <f t="shared" ref="CG22:CJ22" si="18">CG5/AVERAGE(CG3:CG14)</f>
        <v>0.216575247376516</v>
      </c>
      <c r="CH22" s="7">
        <f t="shared" si="18"/>
        <v>1.35226570074933</v>
      </c>
      <c r="CI22" s="8">
        <f t="shared" si="18"/>
        <v>1.70197691579382</v>
      </c>
      <c r="CJ22" s="8">
        <f t="shared" si="18"/>
        <v>1.12340700576333</v>
      </c>
      <c r="CK22" s="8">
        <f t="shared" ref="CK22" si="19">CK5/AVERAGE(CK3:CK14)</f>
        <v>1.9981624601416</v>
      </c>
    </row>
    <row r="23" spans="1:89">
      <c r="A23" s="7" t="s">
        <v>30</v>
      </c>
      <c r="B23" s="7">
        <f t="shared" ref="B23:AG23" si="20">B6/AVERAGE(B3:B14)</f>
        <v>1.03305996808791</v>
      </c>
      <c r="C23" s="8">
        <f t="shared" si="20"/>
        <v>0.955735216219343</v>
      </c>
      <c r="D23" s="8">
        <f t="shared" si="20"/>
        <v>0.99357267142502</v>
      </c>
      <c r="E23" s="24">
        <f t="shared" si="20"/>
        <v>0.96835177913975</v>
      </c>
      <c r="F23" s="7">
        <f t="shared" si="20"/>
        <v>1.21322387841826</v>
      </c>
      <c r="G23" s="8">
        <f t="shared" si="20"/>
        <v>1.1345112918665</v>
      </c>
      <c r="H23" s="8"/>
      <c r="I23" s="24">
        <f t="shared" si="20"/>
        <v>1.22252778495156</v>
      </c>
      <c r="J23" s="7">
        <f t="shared" si="20"/>
        <v>1.16890780429864</v>
      </c>
      <c r="K23" s="8">
        <f t="shared" si="20"/>
        <v>1.17479442245383</v>
      </c>
      <c r="L23" s="8">
        <f t="shared" si="20"/>
        <v>1.76806050029087</v>
      </c>
      <c r="M23" s="24">
        <f t="shared" si="20"/>
        <v>1.17697582871326</v>
      </c>
      <c r="N23" s="7">
        <f t="shared" si="20"/>
        <v>0.994239342924396</v>
      </c>
      <c r="O23" s="8">
        <f t="shared" si="20"/>
        <v>0.955126874366853</v>
      </c>
      <c r="P23" s="8">
        <f t="shared" si="20"/>
        <v>0.924037291740744</v>
      </c>
      <c r="Q23" s="24">
        <f t="shared" si="20"/>
        <v>1.20715104029879</v>
      </c>
      <c r="R23" s="7">
        <f t="shared" si="20"/>
        <v>0.96463907395932</v>
      </c>
      <c r="S23" s="8">
        <f t="shared" si="20"/>
        <v>0.873589642955649</v>
      </c>
      <c r="T23" s="8">
        <f t="shared" si="20"/>
        <v>1.0669977593409</v>
      </c>
      <c r="U23" s="24">
        <f t="shared" si="20"/>
        <v>1.09364864762348</v>
      </c>
      <c r="V23" s="7">
        <f t="shared" si="20"/>
        <v>1.02609823019556</v>
      </c>
      <c r="W23" s="8">
        <f t="shared" si="20"/>
        <v>0.939204944533299</v>
      </c>
      <c r="X23" s="8">
        <f t="shared" si="20"/>
        <v>1.00485076370448</v>
      </c>
      <c r="Y23" s="24">
        <f t="shared" si="20"/>
        <v>1.07101582278314</v>
      </c>
      <c r="Z23" s="7">
        <f t="shared" si="20"/>
        <v>1.32919170379157</v>
      </c>
      <c r="AA23" s="8">
        <f t="shared" si="20"/>
        <v>1.42207551150367</v>
      </c>
      <c r="AB23" s="8">
        <f t="shared" si="20"/>
        <v>1.58148900290625</v>
      </c>
      <c r="AC23" s="24">
        <f t="shared" si="20"/>
        <v>1.33331494256937</v>
      </c>
      <c r="AD23" s="7">
        <f>AH6/AVERAGE(AH3:AH14)</f>
        <v>2.51057277948034</v>
      </c>
      <c r="AE23" s="8">
        <f t="shared" si="20"/>
        <v>2.19171073064071</v>
      </c>
      <c r="AF23" s="8">
        <f t="shared" si="20"/>
        <v>1.84848171184989</v>
      </c>
      <c r="AG23" s="24">
        <f t="shared" si="20"/>
        <v>1.68175247231448</v>
      </c>
      <c r="AH23" s="7">
        <f t="shared" si="7"/>
        <v>2.51057277948034</v>
      </c>
      <c r="AI23" s="8">
        <f t="shared" ref="AI23:BU23" si="21">AI6/AVERAGE(AI3:AI14)</f>
        <v>1.56738028977922</v>
      </c>
      <c r="AJ23" s="8">
        <f t="shared" si="21"/>
        <v>2.39608717750738</v>
      </c>
      <c r="AK23" s="24">
        <f t="shared" si="21"/>
        <v>1.67075745453042</v>
      </c>
      <c r="AL23" s="7">
        <f t="shared" si="21"/>
        <v>0.740513058588818</v>
      </c>
      <c r="AM23" s="8">
        <f t="shared" si="21"/>
        <v>1.23029164252259</v>
      </c>
      <c r="AN23" s="8">
        <f t="shared" si="21"/>
        <v>1.10555888997132</v>
      </c>
      <c r="AO23" s="24">
        <f t="shared" si="21"/>
        <v>1.0211325186524</v>
      </c>
      <c r="AP23" s="7">
        <f t="shared" si="21"/>
        <v>2.01407421955523</v>
      </c>
      <c r="AQ23" s="8">
        <f t="shared" si="21"/>
        <v>1.19750488420051</v>
      </c>
      <c r="AR23" s="8">
        <f t="shared" si="21"/>
        <v>1.3404452105613</v>
      </c>
      <c r="AS23" s="24">
        <f t="shared" si="21"/>
        <v>1.25495008535707</v>
      </c>
      <c r="AT23" s="7">
        <f t="shared" si="21"/>
        <v>1.15332377724009</v>
      </c>
      <c r="AU23" s="8">
        <f t="shared" si="21"/>
        <v>1.32760207117988</v>
      </c>
      <c r="AV23" s="8">
        <f t="shared" si="21"/>
        <v>1.64087120293882</v>
      </c>
      <c r="AW23" s="24">
        <f t="shared" si="21"/>
        <v>1.46571430314557</v>
      </c>
      <c r="AX23" s="7">
        <f t="shared" si="9"/>
        <v>1.28241130803521</v>
      </c>
      <c r="AY23" s="8">
        <f t="shared" si="21"/>
        <v>1.14360603473021</v>
      </c>
      <c r="AZ23" s="8">
        <f t="shared" si="21"/>
        <v>1.48071413703909</v>
      </c>
      <c r="BA23" s="24">
        <f t="shared" si="21"/>
        <v>1.76526964316445</v>
      </c>
      <c r="BB23" s="7">
        <f t="shared" si="21"/>
        <v>0.49194882796794</v>
      </c>
      <c r="BC23" s="8">
        <f t="shared" si="21"/>
        <v>0.547341220167012</v>
      </c>
      <c r="BD23" s="8">
        <f t="shared" si="21"/>
        <v>0.629791382766173</v>
      </c>
      <c r="BE23" s="24">
        <f t="shared" si="21"/>
        <v>0.828484324760007</v>
      </c>
      <c r="BF23" s="7">
        <f t="shared" si="21"/>
        <v>0.535908329517594</v>
      </c>
      <c r="BG23" s="8">
        <f t="shared" si="21"/>
        <v>1.02883930846378</v>
      </c>
      <c r="BH23" s="8">
        <f t="shared" si="21"/>
        <v>0.857359695599407</v>
      </c>
      <c r="BI23" s="24">
        <f t="shared" si="21"/>
        <v>0.654645169680607</v>
      </c>
      <c r="BJ23" s="7">
        <f t="shared" si="21"/>
        <v>0.900323540640371</v>
      </c>
      <c r="BK23" s="8">
        <f t="shared" si="21"/>
        <v>0.757852359103604</v>
      </c>
      <c r="BL23" s="8">
        <f t="shared" si="21"/>
        <v>0.896702567693612</v>
      </c>
      <c r="BM23" s="24">
        <f t="shared" si="21"/>
        <v>0.923111612751629</v>
      </c>
      <c r="BN23" s="7">
        <f t="shared" si="21"/>
        <v>0.902518185553748</v>
      </c>
      <c r="BO23" s="8">
        <f t="shared" si="21"/>
        <v>1.09383485402649</v>
      </c>
      <c r="BP23" s="8">
        <f t="shared" si="21"/>
        <v>1.06778155665793</v>
      </c>
      <c r="BQ23" s="8">
        <f t="shared" si="21"/>
        <v>1.06057312681459</v>
      </c>
      <c r="BR23" s="7">
        <f t="shared" si="21"/>
        <v>0.945510275068856</v>
      </c>
      <c r="BS23" s="8">
        <f t="shared" si="21"/>
        <v>0.986569148159753</v>
      </c>
      <c r="BT23" s="8">
        <f t="shared" si="21"/>
        <v>0.996828943565908</v>
      </c>
      <c r="BU23" s="24">
        <f t="shared" si="21"/>
        <v>0.99944804049517</v>
      </c>
      <c r="BV23" s="7">
        <f t="shared" ref="BV23:CK23" si="22">BV6/AVERAGE(BV3:BV14)</f>
        <v>0.673342062007426</v>
      </c>
      <c r="BW23" s="8">
        <f t="shared" si="22"/>
        <v>0.947363565955533</v>
      </c>
      <c r="BX23" s="8">
        <f t="shared" si="22"/>
        <v>0.765852395979986</v>
      </c>
      <c r="BY23" s="8">
        <f t="shared" si="22"/>
        <v>0.683252144803309</v>
      </c>
      <c r="BZ23" s="7">
        <f t="shared" si="22"/>
        <v>1.26859218692495</v>
      </c>
      <c r="CA23" s="8">
        <f t="shared" si="11"/>
        <v>1.48119043847289</v>
      </c>
      <c r="CB23" s="8">
        <f t="shared" si="22"/>
        <v>1.30228035426566</v>
      </c>
      <c r="CC23" s="8">
        <f t="shared" si="12"/>
        <v>1.49190885525939</v>
      </c>
      <c r="CD23" s="7"/>
      <c r="CE23" s="8">
        <f t="shared" si="22"/>
        <v>0.733176051980198</v>
      </c>
      <c r="CF23" s="8">
        <f t="shared" si="22"/>
        <v>0.333970779469135</v>
      </c>
      <c r="CG23" s="8">
        <f t="shared" si="22"/>
        <v>0.18359819326187</v>
      </c>
      <c r="CH23" s="7">
        <f t="shared" si="22"/>
        <v>1.3831884598637</v>
      </c>
      <c r="CI23" s="8">
        <f t="shared" si="22"/>
        <v>1.47606416509484</v>
      </c>
      <c r="CJ23" s="8">
        <f t="shared" si="22"/>
        <v>1.45232956891754</v>
      </c>
      <c r="CK23" s="8">
        <f t="shared" si="22"/>
        <v>2.27334177469291</v>
      </c>
    </row>
    <row r="24" spans="1:89">
      <c r="A24" s="7" t="s">
        <v>31</v>
      </c>
      <c r="B24" s="7">
        <f t="shared" ref="B24:AG24" si="23">B7/AVERAGE(B3:B14)</f>
        <v>1.08592557239191</v>
      </c>
      <c r="C24" s="8">
        <f t="shared" si="23"/>
        <v>0.885640271212092</v>
      </c>
      <c r="D24" s="8">
        <f t="shared" si="23"/>
        <v>0.818213638923131</v>
      </c>
      <c r="E24" s="24">
        <f t="shared" si="23"/>
        <v>0.99824111160068</v>
      </c>
      <c r="F24" s="7">
        <f t="shared" si="23"/>
        <v>1.69220819169158</v>
      </c>
      <c r="G24" s="8">
        <f t="shared" si="23"/>
        <v>0.939592964698615</v>
      </c>
      <c r="H24" s="8"/>
      <c r="I24" s="24">
        <f t="shared" si="23"/>
        <v>1.16634823469832</v>
      </c>
      <c r="J24" s="7">
        <f t="shared" si="23"/>
        <v>1.07485274784198</v>
      </c>
      <c r="K24" s="8">
        <f t="shared" si="23"/>
        <v>1.10806435714566</v>
      </c>
      <c r="L24" s="8">
        <f t="shared" si="23"/>
        <v>1.40999185573008</v>
      </c>
      <c r="M24" s="24">
        <f t="shared" si="23"/>
        <v>1.16445869483372</v>
      </c>
      <c r="N24" s="7">
        <f t="shared" si="23"/>
        <v>0.981584608819631</v>
      </c>
      <c r="O24" s="8">
        <f t="shared" si="23"/>
        <v>0.784005184230473</v>
      </c>
      <c r="P24" s="8">
        <f t="shared" si="23"/>
        <v>0.822417776558885</v>
      </c>
      <c r="Q24" s="24">
        <f t="shared" si="23"/>
        <v>0.96788483795761</v>
      </c>
      <c r="R24" s="7">
        <f t="shared" si="23"/>
        <v>1.16870206066637</v>
      </c>
      <c r="S24" s="8">
        <f t="shared" si="23"/>
        <v>0.654145218233214</v>
      </c>
      <c r="T24" s="8">
        <f t="shared" si="23"/>
        <v>1.24816092447244</v>
      </c>
      <c r="U24" s="24">
        <f t="shared" si="23"/>
        <v>1.04012396311224</v>
      </c>
      <c r="V24" s="7">
        <f t="shared" si="23"/>
        <v>0.977032422267662</v>
      </c>
      <c r="W24" s="8">
        <f t="shared" si="23"/>
        <v>0.696270073072132</v>
      </c>
      <c r="X24" s="8">
        <f t="shared" si="23"/>
        <v>0.963889200961205</v>
      </c>
      <c r="Y24" s="24">
        <f t="shared" si="23"/>
        <v>1.0374307498585</v>
      </c>
      <c r="Z24" s="7">
        <f t="shared" si="23"/>
        <v>1.07494048263957</v>
      </c>
      <c r="AA24" s="8">
        <f t="shared" si="23"/>
        <v>1.22854106767496</v>
      </c>
      <c r="AB24" s="8">
        <f t="shared" si="23"/>
        <v>1.70622510853575</v>
      </c>
      <c r="AC24" s="24">
        <f t="shared" si="23"/>
        <v>1.29745648790486</v>
      </c>
      <c r="AD24" s="7">
        <f>AH7/AVERAGE(AH3:AH14)</f>
        <v>1.9435272880651</v>
      </c>
      <c r="AE24" s="8">
        <f t="shared" si="23"/>
        <v>1.34520615603176</v>
      </c>
      <c r="AF24" s="8">
        <f t="shared" si="23"/>
        <v>1.5935673890337</v>
      </c>
      <c r="AG24" s="24">
        <f t="shared" si="23"/>
        <v>1.50447871265083</v>
      </c>
      <c r="AH24" s="7">
        <f t="shared" si="7"/>
        <v>1.9435272880651</v>
      </c>
      <c r="AI24" s="8">
        <f t="shared" ref="AI24:BU24" si="24">AI7/AVERAGE(AI3:AI14)</f>
        <v>1.15666695741859</v>
      </c>
      <c r="AJ24" s="8">
        <f t="shared" si="24"/>
        <v>1.84125961332826</v>
      </c>
      <c r="AK24" s="24">
        <f t="shared" si="24"/>
        <v>1.49187299068912</v>
      </c>
      <c r="AL24" s="7">
        <f t="shared" si="24"/>
        <v>1.0114253897632</v>
      </c>
      <c r="AM24" s="8">
        <f t="shared" si="24"/>
        <v>0.962279415693963</v>
      </c>
      <c r="AN24" s="8">
        <f t="shared" si="24"/>
        <v>0.841940650080378</v>
      </c>
      <c r="AO24" s="24">
        <f t="shared" si="24"/>
        <v>0.950386291136443</v>
      </c>
      <c r="AP24" s="7">
        <f t="shared" si="24"/>
        <v>1.4755019144899</v>
      </c>
      <c r="AQ24" s="8">
        <f t="shared" si="24"/>
        <v>0.871240346088786</v>
      </c>
      <c r="AR24" s="8">
        <f t="shared" si="24"/>
        <v>1.25818431660321</v>
      </c>
      <c r="AS24" s="24">
        <f t="shared" si="24"/>
        <v>1.20956874505221</v>
      </c>
      <c r="AT24" s="7">
        <f t="shared" si="24"/>
        <v>1.29898231062479</v>
      </c>
      <c r="AU24" s="8">
        <f t="shared" si="24"/>
        <v>0.901836479421837</v>
      </c>
      <c r="AV24" s="8">
        <f t="shared" si="24"/>
        <v>1.70216495422082</v>
      </c>
      <c r="AW24" s="24">
        <f t="shared" si="24"/>
        <v>1.65053140362027</v>
      </c>
      <c r="AX24" s="7">
        <f t="shared" si="9"/>
        <v>0.632533913124685</v>
      </c>
      <c r="AY24" s="8">
        <f t="shared" si="24"/>
        <v>0.912680947326986</v>
      </c>
      <c r="AZ24" s="8">
        <f t="shared" si="24"/>
        <v>1.75981289935914</v>
      </c>
      <c r="BA24" s="24">
        <f t="shared" si="24"/>
        <v>1.72494000934583</v>
      </c>
      <c r="BB24" s="7">
        <f t="shared" si="24"/>
        <v>0.410379974936387</v>
      </c>
      <c r="BC24" s="8">
        <f t="shared" si="24"/>
        <v>0.277431579958221</v>
      </c>
      <c r="BD24" s="8">
        <f t="shared" si="24"/>
        <v>0.504554811385622</v>
      </c>
      <c r="BE24" s="24">
        <f t="shared" si="24"/>
        <v>0.809492888312072</v>
      </c>
      <c r="BF24" s="7">
        <f t="shared" si="24"/>
        <v>0.382113359338322</v>
      </c>
      <c r="BG24" s="8">
        <f t="shared" si="24"/>
        <v>0.818526832193651</v>
      </c>
      <c r="BH24" s="8">
        <f t="shared" si="24"/>
        <v>0.674907942848026</v>
      </c>
      <c r="BI24" s="24">
        <f t="shared" si="24"/>
        <v>0.851081170775839</v>
      </c>
      <c r="BJ24" s="7">
        <f t="shared" si="24"/>
        <v>1.07251756375676</v>
      </c>
      <c r="BK24" s="8">
        <f t="shared" si="24"/>
        <v>0.744650438591908</v>
      </c>
      <c r="BL24" s="8">
        <f t="shared" si="24"/>
        <v>0.832313192280759</v>
      </c>
      <c r="BM24" s="24">
        <f t="shared" si="24"/>
        <v>0.887238851045351</v>
      </c>
      <c r="BN24" s="7">
        <f t="shared" si="24"/>
        <v>0.851593236975596</v>
      </c>
      <c r="BO24" s="8">
        <f t="shared" si="24"/>
        <v>1.02085363814658</v>
      </c>
      <c r="BP24" s="8">
        <f t="shared" si="24"/>
        <v>0.97381885925958</v>
      </c>
      <c r="BQ24" s="8">
        <f t="shared" si="24"/>
        <v>1.06295434857641</v>
      </c>
      <c r="BR24" s="7">
        <f t="shared" si="24"/>
        <v>0.995245306980708</v>
      </c>
      <c r="BS24" s="8">
        <f t="shared" si="24"/>
        <v>0.834390454188943</v>
      </c>
      <c r="BT24" s="8">
        <f t="shared" si="24"/>
        <v>0.985366327800564</v>
      </c>
      <c r="BU24" s="24">
        <f t="shared" si="24"/>
        <v>0.997126020712086</v>
      </c>
      <c r="BV24" s="7">
        <f t="shared" ref="BV24:CK24" si="25">BV7/AVERAGE(BV3:BV14)</f>
        <v>0.995176337629493</v>
      </c>
      <c r="BW24" s="8">
        <f t="shared" si="25"/>
        <v>0.668397576214151</v>
      </c>
      <c r="BX24" s="8">
        <f t="shared" si="25"/>
        <v>0.901494796242756</v>
      </c>
      <c r="BY24" s="8">
        <f t="shared" si="25"/>
        <v>0.919315614468322</v>
      </c>
      <c r="BZ24" s="7">
        <f t="shared" si="25"/>
        <v>0.945437567187479</v>
      </c>
      <c r="CA24" s="8">
        <f t="shared" si="11"/>
        <v>0.942920984833957</v>
      </c>
      <c r="CB24" s="8">
        <f t="shared" si="25"/>
        <v>0.883904106074445</v>
      </c>
      <c r="CC24" s="8">
        <f t="shared" si="12"/>
        <v>1.29066552680186</v>
      </c>
      <c r="CD24" s="7"/>
      <c r="CE24" s="8">
        <f t="shared" si="25"/>
        <v>0.413288985148515</v>
      </c>
      <c r="CF24" s="8">
        <f t="shared" si="25"/>
        <v>0.489609627986435</v>
      </c>
      <c r="CG24" s="8">
        <f t="shared" si="25"/>
        <v>0.164581943896231</v>
      </c>
      <c r="CH24" s="7">
        <f t="shared" si="25"/>
        <v>1.2921934265215</v>
      </c>
      <c r="CI24" s="8">
        <f t="shared" si="25"/>
        <v>1.17146536998262</v>
      </c>
      <c r="CJ24" s="8">
        <f t="shared" si="25"/>
        <v>1.2579995331885</v>
      </c>
      <c r="CK24" s="8">
        <f t="shared" si="25"/>
        <v>1.20984627975386</v>
      </c>
    </row>
    <row r="25" spans="1:89">
      <c r="A25" s="7" t="s">
        <v>32</v>
      </c>
      <c r="B25" s="7">
        <f t="shared" ref="B25:AG25" si="26">B8/AVERAGE(B3:B14)</f>
        <v>1.08592557239191</v>
      </c>
      <c r="C25" s="8">
        <f t="shared" si="26"/>
        <v>1.016194807615</v>
      </c>
      <c r="D25" s="8">
        <f t="shared" si="26"/>
        <v>1.09333238639726</v>
      </c>
      <c r="E25" s="24">
        <f t="shared" si="26"/>
        <v>1.14260207999023</v>
      </c>
      <c r="F25" s="7">
        <f t="shared" si="26"/>
        <v>1.11248173883933</v>
      </c>
      <c r="G25" s="8">
        <f t="shared" si="26"/>
        <v>0.972174836506753</v>
      </c>
      <c r="H25" s="8"/>
      <c r="I25" s="24">
        <f t="shared" si="26"/>
        <v>1.2404209912445</v>
      </c>
      <c r="J25" s="7">
        <f t="shared" si="26"/>
        <v>1.17075250607328</v>
      </c>
      <c r="K25" s="8">
        <f t="shared" si="26"/>
        <v>1.16514428805776</v>
      </c>
      <c r="L25" s="8">
        <f t="shared" si="26"/>
        <v>1.65910413030832</v>
      </c>
      <c r="M25" s="24">
        <f t="shared" si="26"/>
        <v>1.18039096079543</v>
      </c>
      <c r="N25" s="7">
        <f t="shared" si="26"/>
        <v>0.97947921942875</v>
      </c>
      <c r="O25" s="8">
        <f t="shared" si="26"/>
        <v>1.06504126879559</v>
      </c>
      <c r="P25" s="8">
        <f t="shared" si="26"/>
        <v>0.985762871853091</v>
      </c>
      <c r="Q25" s="24">
        <f t="shared" si="26"/>
        <v>0.965908113005615</v>
      </c>
      <c r="R25" s="7">
        <f t="shared" si="26"/>
        <v>1.07291473808013</v>
      </c>
      <c r="S25" s="8">
        <f t="shared" si="26"/>
        <v>0.854582339830901</v>
      </c>
      <c r="T25" s="8">
        <f t="shared" si="26"/>
        <v>1.20742607783912</v>
      </c>
      <c r="U25" s="24">
        <f t="shared" si="26"/>
        <v>1.19230459346515</v>
      </c>
      <c r="V25" s="7">
        <f t="shared" si="26"/>
        <v>1.06258168299455</v>
      </c>
      <c r="W25" s="8">
        <f t="shared" si="26"/>
        <v>1.0378427345376</v>
      </c>
      <c r="X25" s="8">
        <f t="shared" si="26"/>
        <v>1.02636552627157</v>
      </c>
      <c r="Y25" s="24">
        <f t="shared" si="26"/>
        <v>1.12435437234753</v>
      </c>
      <c r="Z25" s="7">
        <f t="shared" si="26"/>
        <v>1.07188694360841</v>
      </c>
      <c r="AA25" s="8">
        <f t="shared" si="26"/>
        <v>1.48499798703299</v>
      </c>
      <c r="AB25" s="8">
        <f t="shared" si="26"/>
        <v>1.78106849413369</v>
      </c>
      <c r="AC25" s="24">
        <f t="shared" si="26"/>
        <v>1.46725748574058</v>
      </c>
      <c r="AD25" s="7">
        <f>AH8/AVERAGE(AH3:AH14)</f>
        <v>1.1180511516646</v>
      </c>
      <c r="AE25" s="8">
        <f t="shared" si="26"/>
        <v>1.35428927319195</v>
      </c>
      <c r="AF25" s="8">
        <f t="shared" si="26"/>
        <v>1.32617553236537</v>
      </c>
      <c r="AG25" s="24">
        <f t="shared" si="26"/>
        <v>1.51394780024037</v>
      </c>
      <c r="AH25" s="7">
        <f t="shared" si="7"/>
        <v>1.1180511516646</v>
      </c>
      <c r="AI25" s="8">
        <f t="shared" ref="AI25:BU25" si="27">AI8/AVERAGE(AI3:AI14)</f>
        <v>1.42788080060414</v>
      </c>
      <c r="AJ25" s="8">
        <f t="shared" si="27"/>
        <v>1.65221762714312</v>
      </c>
      <c r="AK25" s="24">
        <f t="shared" si="27"/>
        <v>1.89298123313131</v>
      </c>
      <c r="AL25" s="7">
        <f t="shared" si="27"/>
        <v>1.0682665383492</v>
      </c>
      <c r="AM25" s="8">
        <f t="shared" si="27"/>
        <v>0.902516447078724</v>
      </c>
      <c r="AN25" s="8">
        <f t="shared" si="27"/>
        <v>1.08439523584038</v>
      </c>
      <c r="AO25" s="24">
        <f t="shared" si="27"/>
        <v>1.18444814030855</v>
      </c>
      <c r="AP25" s="7">
        <f t="shared" si="27"/>
        <v>1.84020599229659</v>
      </c>
      <c r="AQ25" s="8">
        <f t="shared" si="27"/>
        <v>0.981445926515659</v>
      </c>
      <c r="AR25" s="8">
        <f t="shared" si="27"/>
        <v>1.36781401248508</v>
      </c>
      <c r="AS25" s="24">
        <f t="shared" si="27"/>
        <v>1.37265475033213</v>
      </c>
      <c r="AT25" s="7">
        <f t="shared" si="27"/>
        <v>1.34275979977375</v>
      </c>
      <c r="AU25" s="8">
        <f t="shared" si="27"/>
        <v>1.04875369280824</v>
      </c>
      <c r="AV25" s="8">
        <f t="shared" si="27"/>
        <v>1.43079978369105</v>
      </c>
      <c r="AW25" s="24">
        <f t="shared" si="27"/>
        <v>1.53593679985207</v>
      </c>
      <c r="AX25" s="7">
        <f t="shared" si="9"/>
        <v>1.28260626529276</v>
      </c>
      <c r="AY25" s="8">
        <f t="shared" si="27"/>
        <v>1.11662044728558</v>
      </c>
      <c r="AZ25" s="8">
        <f t="shared" si="27"/>
        <v>1.92428323238113</v>
      </c>
      <c r="BA25" s="24">
        <f t="shared" si="27"/>
        <v>1.82721217750341</v>
      </c>
      <c r="BB25" s="7">
        <f t="shared" si="27"/>
        <v>0.642622816105279</v>
      </c>
      <c r="BC25" s="8">
        <f t="shared" si="27"/>
        <v>0.358095147835726</v>
      </c>
      <c r="BD25" s="8">
        <f t="shared" si="27"/>
        <v>0.516871656621025</v>
      </c>
      <c r="BE25" s="24">
        <f t="shared" si="27"/>
        <v>0.832884667281633</v>
      </c>
      <c r="BF25" s="7">
        <f t="shared" si="27"/>
        <v>0.324880746068822</v>
      </c>
      <c r="BG25" s="8">
        <f t="shared" si="27"/>
        <v>0.853914857570878</v>
      </c>
      <c r="BH25" s="8">
        <f t="shared" si="27"/>
        <v>0.626726253259382</v>
      </c>
      <c r="BI25" s="24">
        <f t="shared" si="27"/>
        <v>1.09896415835104</v>
      </c>
      <c r="BJ25" s="7">
        <f t="shared" si="27"/>
        <v>0.934161375174157</v>
      </c>
      <c r="BK25" s="8">
        <f t="shared" si="27"/>
        <v>0.784611310319777</v>
      </c>
      <c r="BL25" s="8">
        <f t="shared" si="27"/>
        <v>0.839321405384871</v>
      </c>
      <c r="BM25" s="24">
        <f t="shared" si="27"/>
        <v>0.741063991676562</v>
      </c>
      <c r="BN25" s="7">
        <f t="shared" si="27"/>
        <v>1.07259258900905</v>
      </c>
      <c r="BO25" s="8">
        <f t="shared" si="27"/>
        <v>1.00337462699736</v>
      </c>
      <c r="BP25" s="8">
        <f t="shared" si="27"/>
        <v>0.910460758616208</v>
      </c>
      <c r="BQ25" s="8">
        <f t="shared" si="27"/>
        <v>1.05765998992188</v>
      </c>
      <c r="BR25" s="7">
        <f t="shared" si="27"/>
        <v>0.983190459159101</v>
      </c>
      <c r="BS25" s="8">
        <f t="shared" si="27"/>
        <v>1.00997047586981</v>
      </c>
      <c r="BT25" s="8">
        <f t="shared" si="27"/>
        <v>0.971376573816688</v>
      </c>
      <c r="BU25" s="24">
        <f t="shared" si="27"/>
        <v>0.995321462964781</v>
      </c>
      <c r="BV25" s="7">
        <f t="shared" ref="BV25:CK25" si="28">BV8/AVERAGE(BV3:BV14)</f>
        <v>1.15507529601104</v>
      </c>
      <c r="BW25" s="8">
        <f t="shared" si="28"/>
        <v>0.750774008682734</v>
      </c>
      <c r="BX25" s="8">
        <f t="shared" si="28"/>
        <v>1.05436234678019</v>
      </c>
      <c r="BY25" s="8">
        <f t="shared" si="28"/>
        <v>1.07175990212341</v>
      </c>
      <c r="BZ25" s="7">
        <f t="shared" si="28"/>
        <v>1.0879803398401</v>
      </c>
      <c r="CA25" s="8">
        <f t="shared" si="11"/>
        <v>1.07206580011506</v>
      </c>
      <c r="CB25" s="8">
        <f t="shared" si="28"/>
        <v>0.861590603544709</v>
      </c>
      <c r="CC25" s="8">
        <f t="shared" si="12"/>
        <v>0.924508139183768</v>
      </c>
      <c r="CD25" s="7"/>
      <c r="CE25" s="8">
        <f t="shared" si="28"/>
        <v>0.364607275459689</v>
      </c>
      <c r="CF25" s="8">
        <f t="shared" si="28"/>
        <v>1.04876037974791</v>
      </c>
      <c r="CG25" s="8">
        <f t="shared" si="28"/>
        <v>0.163360859581137</v>
      </c>
      <c r="CH25" s="7">
        <f t="shared" si="28"/>
        <v>1.27694643507099</v>
      </c>
      <c r="CI25" s="8">
        <f t="shared" si="28"/>
        <v>1.49844630289307</v>
      </c>
      <c r="CJ25" s="8">
        <f t="shared" si="28"/>
        <v>1.14158392732104</v>
      </c>
      <c r="CK25" s="8">
        <f t="shared" si="28"/>
        <v>1.08062399147629</v>
      </c>
    </row>
    <row r="26" spans="1:89">
      <c r="A26" s="7" t="s">
        <v>33</v>
      </c>
      <c r="B26" s="7">
        <f t="shared" ref="B26:AG26" si="29">B9/AVERAGE(B3:B14)</f>
        <v>0.865404406302561</v>
      </c>
      <c r="C26" s="8">
        <f t="shared" si="29"/>
        <v>0.984431945389501</v>
      </c>
      <c r="D26" s="8">
        <f t="shared" si="29"/>
        <v>0.892805145921157</v>
      </c>
      <c r="E26" s="24">
        <f t="shared" si="29"/>
        <v>0.845496932734768</v>
      </c>
      <c r="F26" s="7">
        <f t="shared" si="29"/>
        <v>0.145410481596368</v>
      </c>
      <c r="G26" s="8">
        <f t="shared" si="29"/>
        <v>0.767642331371883</v>
      </c>
      <c r="H26" s="8"/>
      <c r="I26" s="24">
        <f t="shared" si="29"/>
        <v>0.576981640279903</v>
      </c>
      <c r="J26" s="7">
        <f t="shared" si="29"/>
        <v>0.788784337212569</v>
      </c>
      <c r="K26" s="8">
        <f t="shared" si="29"/>
        <v>0.634940414303153</v>
      </c>
      <c r="L26" s="8">
        <f t="shared" si="29"/>
        <v>0.0505968586387435</v>
      </c>
      <c r="M26" s="24">
        <f t="shared" si="29"/>
        <v>0.493336825784322</v>
      </c>
      <c r="N26" s="7">
        <f t="shared" si="29"/>
        <v>0.991803586581222</v>
      </c>
      <c r="O26" s="8">
        <f t="shared" si="29"/>
        <v>1.20403197075727</v>
      </c>
      <c r="P26" s="8">
        <f t="shared" si="29"/>
        <v>0.899900025990054</v>
      </c>
      <c r="Q26" s="24">
        <f t="shared" si="29"/>
        <v>1.05928994702642</v>
      </c>
      <c r="R26" s="7">
        <f t="shared" si="29"/>
        <v>0.173110950129898</v>
      </c>
      <c r="S26" s="8">
        <f t="shared" si="29"/>
        <v>0.722876428713491</v>
      </c>
      <c r="T26" s="8">
        <f t="shared" si="29"/>
        <v>0.273949959235303</v>
      </c>
      <c r="U26" s="24">
        <f t="shared" si="29"/>
        <v>0.425737380307438</v>
      </c>
      <c r="V26" s="7">
        <f t="shared" si="29"/>
        <v>0.48718090421488</v>
      </c>
      <c r="W26" s="8">
        <f t="shared" si="29"/>
        <v>0.513703715953329</v>
      </c>
      <c r="X26" s="8">
        <f t="shared" si="29"/>
        <v>0.378783103554211</v>
      </c>
      <c r="Y26" s="24">
        <f t="shared" si="29"/>
        <v>0.676055294636213</v>
      </c>
      <c r="Z26" s="7">
        <f t="shared" si="29"/>
        <v>0.689343599976596</v>
      </c>
      <c r="AA26" s="8">
        <f t="shared" si="29"/>
        <v>0.551921556444179</v>
      </c>
      <c r="AB26" s="8">
        <f t="shared" si="29"/>
        <v>0.413733271142047</v>
      </c>
      <c r="AC26" s="24">
        <f t="shared" si="29"/>
        <v>0.584369639205405</v>
      </c>
      <c r="AD26" s="7">
        <f>AH9/AVERAGE(AH3:AH14)</f>
        <v>0.054042255722928</v>
      </c>
      <c r="AE26" s="8">
        <f t="shared" si="29"/>
        <v>0.300605063338037</v>
      </c>
      <c r="AF26" s="8">
        <f t="shared" si="29"/>
        <v>0.205512322270422</v>
      </c>
      <c r="AG26" s="24">
        <f t="shared" si="29"/>
        <v>0.485979662326219</v>
      </c>
      <c r="AH26" s="7">
        <f t="shared" si="7"/>
        <v>0.054042255722928</v>
      </c>
      <c r="AI26" s="8">
        <f t="shared" ref="AI26:CK26" si="30">AI9/AVERAGE(AI3:AI14)</f>
        <v>0.498960528728345</v>
      </c>
      <c r="AJ26" s="8">
        <f t="shared" si="30"/>
        <v>0.164178565576161</v>
      </c>
      <c r="AK26" s="24">
        <f t="shared" si="30"/>
        <v>0.563770155007752</v>
      </c>
      <c r="AL26" s="7">
        <f t="shared" si="30"/>
        <v>1.07393882699138</v>
      </c>
      <c r="AM26" s="8">
        <f t="shared" si="30"/>
        <v>1.02373358911873</v>
      </c>
      <c r="AN26" s="8">
        <f t="shared" si="30"/>
        <v>0.922921712274437</v>
      </c>
      <c r="AO26" s="24">
        <f t="shared" si="30"/>
        <v>0.850708402264956</v>
      </c>
      <c r="AP26" s="7">
        <f t="shared" si="30"/>
        <v>0.347307053665773</v>
      </c>
      <c r="AQ26" s="8">
        <f t="shared" si="30"/>
        <v>1.00260682324053</v>
      </c>
      <c r="AR26" s="8">
        <f t="shared" si="30"/>
        <v>0.373950852429225</v>
      </c>
      <c r="AS26" s="24">
        <f t="shared" si="30"/>
        <v>0.594672182260031</v>
      </c>
      <c r="AT26" s="7">
        <f t="shared" si="30"/>
        <v>0.932120134568005</v>
      </c>
      <c r="AU26" s="8">
        <f t="shared" si="30"/>
        <v>0.563478955002085</v>
      </c>
      <c r="AV26" s="8">
        <f t="shared" si="30"/>
        <v>0.369869655210994</v>
      </c>
      <c r="AW26" s="24">
        <f t="shared" si="30"/>
        <v>0.505269960707092</v>
      </c>
      <c r="AX26" s="7">
        <f t="shared" si="9"/>
        <v>0.352877545160861</v>
      </c>
      <c r="AY26" s="8">
        <f t="shared" si="30"/>
        <v>0.406297408978764</v>
      </c>
      <c r="AZ26" s="8">
        <f t="shared" si="30"/>
        <v>0.263292272580363</v>
      </c>
      <c r="BA26" s="24">
        <f t="shared" si="30"/>
        <v>0.290324050014055</v>
      </c>
      <c r="BB26" s="7">
        <f t="shared" si="30"/>
        <v>1.52315860218998</v>
      </c>
      <c r="BC26" s="8">
        <f t="shared" si="30"/>
        <v>2.72195941635093</v>
      </c>
      <c r="BD26" s="8">
        <f t="shared" si="30"/>
        <v>1.13275451163655</v>
      </c>
      <c r="BE26" s="24">
        <f t="shared" si="30"/>
        <v>0.868289251772999</v>
      </c>
      <c r="BF26" s="7">
        <f t="shared" si="30"/>
        <v>0.354463835484638</v>
      </c>
      <c r="BG26" s="8">
        <f t="shared" si="30"/>
        <v>0.728727499073673</v>
      </c>
      <c r="BH26" s="8">
        <f t="shared" si="30"/>
        <v>0.63144650350757</v>
      </c>
      <c r="BI26" s="24">
        <f t="shared" si="30"/>
        <v>0.548773231950349</v>
      </c>
      <c r="BJ26" s="7">
        <f t="shared" si="30"/>
        <v>1.0241291280257</v>
      </c>
      <c r="BK26" s="8">
        <f t="shared" si="30"/>
        <v>1.18762168857302</v>
      </c>
      <c r="BL26" s="8">
        <f t="shared" si="30"/>
        <v>1.2832117574682</v>
      </c>
      <c r="BM26" s="24">
        <f t="shared" si="30"/>
        <v>1.18885201955673</v>
      </c>
      <c r="BN26" s="7">
        <f t="shared" si="30"/>
        <v>1.06541365439025</v>
      </c>
      <c r="BO26" s="8">
        <f t="shared" si="30"/>
        <v>1.00008220506071</v>
      </c>
      <c r="BP26" s="8">
        <f t="shared" si="30"/>
        <v>0.995394580074952</v>
      </c>
      <c r="BQ26" s="8">
        <f t="shared" si="30"/>
        <v>0.846883829815238</v>
      </c>
      <c r="BR26" s="7">
        <f t="shared" si="30"/>
        <v>0.969361810360965</v>
      </c>
      <c r="BS26" s="8">
        <f t="shared" si="30"/>
        <v>1.17583497626587</v>
      </c>
      <c r="BT26" s="8">
        <f t="shared" si="30"/>
        <v>0.967575958290136</v>
      </c>
      <c r="BU26" s="24">
        <f t="shared" si="30"/>
        <v>0.93501162710471</v>
      </c>
      <c r="BV26" s="7">
        <f t="shared" si="30"/>
        <v>0.41555455695012</v>
      </c>
      <c r="BW26" s="8">
        <f t="shared" si="30"/>
        <v>0.929848196285911</v>
      </c>
      <c r="BX26" s="8">
        <f t="shared" si="30"/>
        <v>0.582246291445225</v>
      </c>
      <c r="BY26" s="8">
        <f t="shared" si="30"/>
        <v>0.517522461325988</v>
      </c>
      <c r="BZ26" s="7">
        <f t="shared" si="30"/>
        <v>0.743795274564701</v>
      </c>
      <c r="CA26" s="8">
        <f t="shared" si="11"/>
        <v>0.724818449378434</v>
      </c>
      <c r="CB26" s="8">
        <f t="shared" si="30"/>
        <v>0.753071089171909</v>
      </c>
      <c r="CC26" s="8">
        <f t="shared" si="12"/>
        <v>0.741094152571951</v>
      </c>
      <c r="CD26" s="7"/>
      <c r="CE26" s="8">
        <f t="shared" si="30"/>
        <v>1.75345319130127</v>
      </c>
      <c r="CF26" s="8">
        <f t="shared" si="30"/>
        <v>0.891370679177609</v>
      </c>
      <c r="CG26" s="8">
        <f t="shared" si="30"/>
        <v>1.17202316949156</v>
      </c>
      <c r="CH26" s="7">
        <f t="shared" si="30"/>
        <v>0.535643233965859</v>
      </c>
      <c r="CI26" s="8">
        <f t="shared" si="30"/>
        <v>0.529043135180301</v>
      </c>
      <c r="CJ26" s="8">
        <f t="shared" si="30"/>
        <v>0.53592832648078</v>
      </c>
      <c r="CK26" s="8">
        <f t="shared" si="30"/>
        <v>0.567857721913821</v>
      </c>
    </row>
    <row r="27" spans="1:89">
      <c r="A27" s="7" t="s">
        <v>34</v>
      </c>
      <c r="B27" s="7">
        <f t="shared" ref="B27:AG27" si="31">B10/AVERAGE(B3:B14)</f>
        <v>0.924128299506828</v>
      </c>
      <c r="C27" s="8">
        <f t="shared" si="31"/>
        <v>0.864095029801253</v>
      </c>
      <c r="D27" s="8">
        <f t="shared" si="31"/>
        <v>1.04467340005851</v>
      </c>
      <c r="E27" s="24">
        <f t="shared" si="31"/>
        <v>0.861352020112114</v>
      </c>
      <c r="F27" s="7">
        <f t="shared" si="31"/>
        <v>1.29019887247466</v>
      </c>
      <c r="G27" s="8">
        <f t="shared" si="31"/>
        <v>0.979279431254412</v>
      </c>
      <c r="H27" s="8"/>
      <c r="I27" s="24">
        <f t="shared" si="31"/>
        <v>1.21787833275165</v>
      </c>
      <c r="J27" s="7">
        <f t="shared" si="31"/>
        <v>0.964736734462672</v>
      </c>
      <c r="K27" s="8">
        <f t="shared" si="31"/>
        <v>1.04180202044853</v>
      </c>
      <c r="L27" s="8">
        <f t="shared" si="31"/>
        <v>0.650703897614892</v>
      </c>
      <c r="M27" s="24">
        <f t="shared" si="31"/>
        <v>1.22571383238451</v>
      </c>
      <c r="N27" s="7">
        <f t="shared" si="31"/>
        <v>1.22877468157269</v>
      </c>
      <c r="O27" s="8">
        <f t="shared" si="31"/>
        <v>0.992047300090992</v>
      </c>
      <c r="P27" s="8">
        <f t="shared" si="31"/>
        <v>1.2421268474065</v>
      </c>
      <c r="Q27" s="24">
        <f t="shared" si="31"/>
        <v>0.967883306947869</v>
      </c>
      <c r="R27" s="7">
        <f t="shared" si="31"/>
        <v>0.878605276224054</v>
      </c>
      <c r="S27" s="8">
        <f t="shared" si="31"/>
        <v>1.00789538416022</v>
      </c>
      <c r="T27" s="8">
        <f t="shared" si="31"/>
        <v>0.740660033619215</v>
      </c>
      <c r="U27" s="24">
        <f t="shared" si="31"/>
        <v>1.52020054260398</v>
      </c>
      <c r="V27" s="7">
        <f t="shared" si="31"/>
        <v>1.1152590928576</v>
      </c>
      <c r="W27" s="8">
        <f t="shared" si="31"/>
        <v>1.12363439120849</v>
      </c>
      <c r="X27" s="8">
        <f t="shared" si="31"/>
        <v>0.595155599256727</v>
      </c>
      <c r="Y27" s="24">
        <f t="shared" si="31"/>
        <v>1.00158338952599</v>
      </c>
      <c r="Z27" s="7">
        <f t="shared" si="31"/>
        <v>1.04924937497883</v>
      </c>
      <c r="AA27" s="8">
        <f t="shared" si="31"/>
        <v>0.530081007470242</v>
      </c>
      <c r="AB27" s="8">
        <f t="shared" si="31"/>
        <v>0.445323095690861</v>
      </c>
      <c r="AC27" s="24">
        <f t="shared" si="31"/>
        <v>0.68521183729729</v>
      </c>
      <c r="AD27" s="7">
        <f>AH10/AVERAGE(AH3:AH14)</f>
        <v>0.253257076786489</v>
      </c>
      <c r="AE27" s="8">
        <f t="shared" si="31"/>
        <v>0.419330701141944</v>
      </c>
      <c r="AF27" s="8">
        <f t="shared" si="31"/>
        <v>0.322665637850401</v>
      </c>
      <c r="AG27" s="24">
        <f t="shared" si="31"/>
        <v>0.524561995101646</v>
      </c>
      <c r="AH27" s="7">
        <f t="shared" si="7"/>
        <v>0.253257076786489</v>
      </c>
      <c r="AI27" s="8">
        <f t="shared" ref="AI27:BU27" si="32">AI10/AVERAGE(AI3:AI14)</f>
        <v>0.719475354215848</v>
      </c>
      <c r="AJ27" s="8">
        <f t="shared" si="32"/>
        <v>0.216838357214475</v>
      </c>
      <c r="AK27" s="24">
        <f t="shared" si="32"/>
        <v>0.453634838514808</v>
      </c>
      <c r="AL27" s="7">
        <f t="shared" si="32"/>
        <v>0.835630257705903</v>
      </c>
      <c r="AM27" s="8">
        <f t="shared" si="32"/>
        <v>0.85861199403048</v>
      </c>
      <c r="AN27" s="8">
        <f t="shared" si="32"/>
        <v>1.0242882865493</v>
      </c>
      <c r="AO27" s="24">
        <f t="shared" si="32"/>
        <v>0.844409507921696</v>
      </c>
      <c r="AP27" s="7">
        <f t="shared" si="32"/>
        <v>0.612814503052309</v>
      </c>
      <c r="AQ27" s="8">
        <f t="shared" si="32"/>
        <v>0.926621428148433</v>
      </c>
      <c r="AR27" s="8">
        <f t="shared" si="32"/>
        <v>0.749405931939823</v>
      </c>
      <c r="AS27" s="24">
        <f t="shared" si="32"/>
        <v>0.84964630107157</v>
      </c>
      <c r="AT27" s="7">
        <f t="shared" si="32"/>
        <v>0.967215809678039</v>
      </c>
      <c r="AU27" s="8">
        <f t="shared" si="32"/>
        <v>0.946919494107543</v>
      </c>
      <c r="AV27" s="8">
        <f t="shared" si="32"/>
        <v>0.524987413056856</v>
      </c>
      <c r="AW27" s="24">
        <f t="shared" si="32"/>
        <v>0.445867713247031</v>
      </c>
      <c r="AX27" s="7">
        <f t="shared" si="9"/>
        <v>0.737142507502143</v>
      </c>
      <c r="AY27" s="8">
        <f>AY10/AVERAGE(AY3:AY14)</f>
        <v>0.445999283192767</v>
      </c>
      <c r="AZ27" s="8">
        <f t="shared" si="32"/>
        <v>0.310833072715919</v>
      </c>
      <c r="BA27" s="24">
        <f t="shared" si="32"/>
        <v>0.544493493791632</v>
      </c>
      <c r="BB27" s="7">
        <f t="shared" si="32"/>
        <v>1.26585449604236</v>
      </c>
      <c r="BC27" s="8">
        <f t="shared" si="32"/>
        <v>1.13537934668708</v>
      </c>
      <c r="BD27" s="8">
        <f t="shared" si="32"/>
        <v>2.08012821768235</v>
      </c>
      <c r="BE27" s="24">
        <f t="shared" si="32"/>
        <v>0.955994017634443</v>
      </c>
      <c r="BF27" s="7">
        <f t="shared" si="32"/>
        <v>1.46232271301969</v>
      </c>
      <c r="BG27" s="8">
        <f t="shared" si="32"/>
        <v>1.1398850337456</v>
      </c>
      <c r="BH27" s="8">
        <f t="shared" si="32"/>
        <v>0.877173378770371</v>
      </c>
      <c r="BI27" s="24">
        <f t="shared" si="32"/>
        <v>1.00592630687693</v>
      </c>
      <c r="BJ27" s="7">
        <f t="shared" si="32"/>
        <v>0.939801519122338</v>
      </c>
      <c r="BK27" s="8">
        <f t="shared" si="32"/>
        <v>1.0009997058539</v>
      </c>
      <c r="BL27" s="8">
        <f t="shared" si="32"/>
        <v>1.22401617105483</v>
      </c>
      <c r="BM27" s="24">
        <f t="shared" si="32"/>
        <v>1.22255388399821</v>
      </c>
      <c r="BN27" s="7">
        <f t="shared" si="32"/>
        <v>1.01999294718024</v>
      </c>
      <c r="BO27" s="8">
        <f t="shared" si="32"/>
        <v>0.871359176665457</v>
      </c>
      <c r="BP27" s="8">
        <f t="shared" si="32"/>
        <v>0.999588414964365</v>
      </c>
      <c r="BQ27" s="8">
        <f t="shared" si="32"/>
        <v>0.903143152152638</v>
      </c>
      <c r="BR27" s="7">
        <f t="shared" si="32"/>
        <v>0.982499806518381</v>
      </c>
      <c r="BS27" s="8">
        <f t="shared" si="32"/>
        <v>1.01641635056839</v>
      </c>
      <c r="BT27" s="8">
        <f t="shared" si="32"/>
        <v>1.00556917588573</v>
      </c>
      <c r="BU27" s="24">
        <f t="shared" si="32"/>
        <v>0.995155292057517</v>
      </c>
      <c r="BV27" s="7">
        <f t="shared" ref="BV27:CK27" si="33">BV10/AVERAGE(BV3:BV14)</f>
        <v>1.32881074552531</v>
      </c>
      <c r="BW27" s="8">
        <f t="shared" si="33"/>
        <v>2.17767126683745</v>
      </c>
      <c r="BX27" s="8">
        <f t="shared" si="33"/>
        <v>1.55746417375338</v>
      </c>
      <c r="BY27" s="8">
        <f t="shared" si="33"/>
        <v>1.91452686727364</v>
      </c>
      <c r="BZ27" s="7">
        <f t="shared" si="33"/>
        <v>0.575611230390184</v>
      </c>
      <c r="CA27" s="8">
        <f t="shared" si="11"/>
        <v>0.518888768457299</v>
      </c>
      <c r="CB27" s="8">
        <f t="shared" si="33"/>
        <v>0.685499430424565</v>
      </c>
      <c r="CC27" s="8">
        <f t="shared" si="12"/>
        <v>0.991246112760342</v>
      </c>
      <c r="CD27" s="7"/>
      <c r="CE27" s="8">
        <f t="shared" si="33"/>
        <v>1.22465081329562</v>
      </c>
      <c r="CF27" s="8">
        <f t="shared" si="33"/>
        <v>2.15308906397409</v>
      </c>
      <c r="CG27" s="8">
        <f t="shared" si="33"/>
        <v>3.62477712294647</v>
      </c>
      <c r="CH27" s="7">
        <f t="shared" si="33"/>
        <v>0.466493985323499</v>
      </c>
      <c r="CI27" s="8">
        <f t="shared" si="33"/>
        <v>0.379398742704298</v>
      </c>
      <c r="CJ27" s="8">
        <f t="shared" si="33"/>
        <v>0.680122807332531</v>
      </c>
      <c r="CK27" s="8">
        <f t="shared" si="33"/>
        <v>0.557457863975726</v>
      </c>
    </row>
    <row r="28" spans="1:89">
      <c r="A28" s="7" t="s">
        <v>35</v>
      </c>
      <c r="B28" s="7">
        <f t="shared" ref="B28:AG28" si="34">B11/AVERAGE(B3:B14)</f>
        <v>0.8670662486825</v>
      </c>
      <c r="C28" s="8">
        <f t="shared" si="34"/>
        <v>0.979256236917829</v>
      </c>
      <c r="D28" s="8">
        <f t="shared" si="34"/>
        <v>0.918034228357015</v>
      </c>
      <c r="E28" s="24">
        <f t="shared" si="34"/>
        <v>0.917827146444681</v>
      </c>
      <c r="F28" s="7">
        <f t="shared" si="34"/>
        <v>1.51014481105106</v>
      </c>
      <c r="G28" s="8">
        <f t="shared" si="34"/>
        <v>0.944361025539317</v>
      </c>
      <c r="H28" s="8"/>
      <c r="I28" s="24">
        <f t="shared" si="34"/>
        <v>0.93623564395151</v>
      </c>
      <c r="J28" s="7">
        <f t="shared" si="34"/>
        <v>0.9626402746011</v>
      </c>
      <c r="K28" s="8">
        <f t="shared" si="34"/>
        <v>0.911024278160634</v>
      </c>
      <c r="L28" s="8">
        <f t="shared" si="34"/>
        <v>1.55405700988947</v>
      </c>
      <c r="M28" s="24">
        <f t="shared" si="34"/>
        <v>0.970611944725901</v>
      </c>
      <c r="N28" s="7">
        <f t="shared" si="34"/>
        <v>1.21255870371101</v>
      </c>
      <c r="O28" s="8">
        <f t="shared" si="34"/>
        <v>1.1578816435592</v>
      </c>
      <c r="P28" s="8">
        <f t="shared" si="34"/>
        <v>1.33645639171954</v>
      </c>
      <c r="Q28" s="24">
        <f t="shared" si="34"/>
        <v>0.931805062398535</v>
      </c>
      <c r="R28" s="7">
        <f t="shared" si="34"/>
        <v>1.25277189668989</v>
      </c>
      <c r="S28" s="8">
        <f t="shared" si="34"/>
        <v>1.28139808451263</v>
      </c>
      <c r="T28" s="8">
        <f t="shared" si="34"/>
        <v>1.4362867372011</v>
      </c>
      <c r="U28" s="24">
        <f t="shared" si="34"/>
        <v>1.28457371758092</v>
      </c>
      <c r="V28" s="7">
        <f t="shared" si="34"/>
        <v>1.260556616864</v>
      </c>
      <c r="W28" s="8">
        <f t="shared" si="34"/>
        <v>1.14381358551547</v>
      </c>
      <c r="X28" s="8">
        <f t="shared" si="34"/>
        <v>1.41463341886876</v>
      </c>
      <c r="Y28" s="24">
        <f t="shared" si="34"/>
        <v>1.10504785004206</v>
      </c>
      <c r="Z28" s="7">
        <f t="shared" si="34"/>
        <v>0.951382896067531</v>
      </c>
      <c r="AA28" s="8">
        <f t="shared" si="34"/>
        <v>0.607272253988474</v>
      </c>
      <c r="AB28" s="8">
        <f t="shared" si="34"/>
        <v>0.384334971834523</v>
      </c>
      <c r="AC28" s="24">
        <f t="shared" si="34"/>
        <v>0.70980226667218</v>
      </c>
      <c r="AD28" s="7">
        <f>AH11/AVERAGE(AH3:AH14)</f>
        <v>0.459845854803838</v>
      </c>
      <c r="AE28" s="8">
        <f t="shared" si="34"/>
        <v>0.644893039810564</v>
      </c>
      <c r="AF28" s="8">
        <f t="shared" si="34"/>
        <v>0.660518862154304</v>
      </c>
      <c r="AG28" s="24">
        <f t="shared" si="34"/>
        <v>0.651604274692918</v>
      </c>
      <c r="AH28" s="7">
        <f t="shared" si="7"/>
        <v>0.459845854803838</v>
      </c>
      <c r="AI28" s="8">
        <f t="shared" ref="AI28:BV28" si="35">AI11/AVERAGE(AI3:AI14)</f>
        <v>0.981146578528551</v>
      </c>
      <c r="AJ28" s="8">
        <f t="shared" si="35"/>
        <v>0.537829783333842</v>
      </c>
      <c r="AK28" s="24">
        <f t="shared" si="35"/>
        <v>0.601821377336586</v>
      </c>
      <c r="AL28" s="7">
        <f t="shared" si="35"/>
        <v>1.17111922839655</v>
      </c>
      <c r="AM28" s="8">
        <f t="shared" si="35"/>
        <v>0.917957908255796</v>
      </c>
      <c r="AN28" s="8">
        <f t="shared" si="35"/>
        <v>0.942800527206319</v>
      </c>
      <c r="AO28" s="24">
        <f t="shared" si="35"/>
        <v>0.868133294634969</v>
      </c>
      <c r="AP28" s="7">
        <f t="shared" si="35"/>
        <v>0.596668430475368</v>
      </c>
      <c r="AQ28" s="8">
        <f t="shared" si="35"/>
        <v>0.962256849755278</v>
      </c>
      <c r="AR28" s="8">
        <f t="shared" si="35"/>
        <v>1.03143631326139</v>
      </c>
      <c r="AS28" s="24">
        <f t="shared" si="35"/>
        <v>0.850452638914695</v>
      </c>
      <c r="AT28" s="7">
        <f t="shared" si="35"/>
        <v>1.03641272504702</v>
      </c>
      <c r="AU28" s="8">
        <f t="shared" si="35"/>
        <v>0.940206761625441</v>
      </c>
      <c r="AV28" s="8">
        <f t="shared" si="35"/>
        <v>0.576537937979003</v>
      </c>
      <c r="AW28" s="24">
        <f t="shared" si="35"/>
        <v>0.499678690504391</v>
      </c>
      <c r="AX28" s="7">
        <f t="shared" si="9"/>
        <v>0.750511105346288</v>
      </c>
      <c r="AY28" s="8">
        <f t="shared" si="35"/>
        <v>1.18173962110714</v>
      </c>
      <c r="AZ28" s="8">
        <f t="shared" si="35"/>
        <v>0.569012711505413</v>
      </c>
      <c r="BA28" s="24">
        <f t="shared" si="35"/>
        <v>0.521712433221005</v>
      </c>
      <c r="BB28" s="7">
        <f t="shared" si="35"/>
        <v>2.29962111095785</v>
      </c>
      <c r="BC28" s="8">
        <f t="shared" si="35"/>
        <v>1.00569599618771</v>
      </c>
      <c r="BD28" s="8">
        <f t="shared" si="35"/>
        <v>1.57699203339756</v>
      </c>
      <c r="BE28" s="24">
        <f t="shared" si="35"/>
        <v>1.01529499189128</v>
      </c>
      <c r="BF28" s="7">
        <f t="shared" si="35"/>
        <v>2.21006543751558</v>
      </c>
      <c r="BG28" s="8">
        <f t="shared" si="35"/>
        <v>1.28290126714159</v>
      </c>
      <c r="BH28" s="8">
        <f t="shared" si="35"/>
        <v>2.05759764581717</v>
      </c>
      <c r="BI28" s="24">
        <f t="shared" si="35"/>
        <v>1.51282932835099</v>
      </c>
      <c r="BJ28" s="7">
        <f t="shared" si="35"/>
        <v>0.967769416411354</v>
      </c>
      <c r="BK28" s="8">
        <f t="shared" si="35"/>
        <v>1.12817034885517</v>
      </c>
      <c r="BL28" s="8">
        <f t="shared" si="35"/>
        <v>1.24184572292043</v>
      </c>
      <c r="BM28" s="24">
        <f t="shared" si="35"/>
        <v>1.16707710065868</v>
      </c>
      <c r="BN28" s="7">
        <f t="shared" si="35"/>
        <v>1.14486566783213</v>
      </c>
      <c r="BO28" s="8">
        <f t="shared" si="35"/>
        <v>0.960697315918117</v>
      </c>
      <c r="BP28" s="8">
        <f t="shared" si="35"/>
        <v>0.970144921257284</v>
      </c>
      <c r="BQ28" s="8">
        <f t="shared" si="35"/>
        <v>0.846453057444932</v>
      </c>
      <c r="BR28" s="7">
        <f t="shared" si="35"/>
        <v>1.0647057758638</v>
      </c>
      <c r="BS28" s="8">
        <f t="shared" si="35"/>
        <v>1.06240159434195</v>
      </c>
      <c r="BT28" s="8">
        <f t="shared" si="35"/>
        <v>1.01966948971882</v>
      </c>
      <c r="BU28" s="24">
        <f t="shared" si="35"/>
        <v>0.883540917399455</v>
      </c>
      <c r="BV28" s="7">
        <f t="shared" si="35"/>
        <v>1.02818207198021</v>
      </c>
      <c r="BW28" s="8">
        <f t="shared" ref="BW28:CK28" si="36">BW11/AVERAGE(BW3:BW14)</f>
        <v>1.37040759652768</v>
      </c>
      <c r="BX28" s="8">
        <f t="shared" si="36"/>
        <v>2.07835870699371</v>
      </c>
      <c r="BY28" s="8">
        <f t="shared" si="36"/>
        <v>2.53409918261039</v>
      </c>
      <c r="BZ28" s="7">
        <f t="shared" si="36"/>
        <v>0.759425260408831</v>
      </c>
      <c r="CA28" s="8">
        <f t="shared" si="11"/>
        <v>0.787679570448311</v>
      </c>
      <c r="CB28" s="8">
        <f t="shared" si="36"/>
        <v>0.852477396578442</v>
      </c>
      <c r="CC28" s="8">
        <f t="shared" si="12"/>
        <v>0.7734116728954</v>
      </c>
      <c r="CD28" s="7"/>
      <c r="CE28" s="8">
        <f t="shared" si="36"/>
        <v>1.32907531824611</v>
      </c>
      <c r="CF28" s="8">
        <f t="shared" si="36"/>
        <v>3.76079621272002</v>
      </c>
      <c r="CG28" s="8">
        <f t="shared" si="36"/>
        <v>1.52862645514168</v>
      </c>
      <c r="CH28" s="7">
        <f t="shared" si="36"/>
        <v>0.577975800791056</v>
      </c>
      <c r="CI28" s="8">
        <f t="shared" si="36"/>
        <v>0.572887800078612</v>
      </c>
      <c r="CJ28" s="8">
        <f t="shared" si="36"/>
        <v>0.598782699247715</v>
      </c>
      <c r="CK28" s="8">
        <f t="shared" si="36"/>
        <v>0.373503138487195</v>
      </c>
    </row>
    <row r="29" spans="1:89">
      <c r="A29" s="7" t="s">
        <v>36</v>
      </c>
      <c r="B29" s="7">
        <f t="shared" ref="B29:AG29" si="37">B12/AVERAGE(B3:B14)</f>
        <v>1.01742083897998</v>
      </c>
      <c r="C29" s="8">
        <f t="shared" si="37"/>
        <v>0.849764617608124</v>
      </c>
      <c r="D29" s="8">
        <f t="shared" si="37"/>
        <v>1.00768878269677</v>
      </c>
      <c r="E29" s="24">
        <f t="shared" si="37"/>
        <v>0.919129546870676</v>
      </c>
      <c r="F29" s="7">
        <f t="shared" si="37"/>
        <v>1.03947916146328</v>
      </c>
      <c r="G29" s="8">
        <f t="shared" si="37"/>
        <v>1.12601125691913</v>
      </c>
      <c r="H29" s="8"/>
      <c r="I29" s="24">
        <f t="shared" si="37"/>
        <v>0.834900610571474</v>
      </c>
      <c r="J29" s="7">
        <f t="shared" si="37"/>
        <v>0.999922802970179</v>
      </c>
      <c r="K29" s="8">
        <f t="shared" si="37"/>
        <v>0.968543732943416</v>
      </c>
      <c r="L29" s="8">
        <f t="shared" si="37"/>
        <v>0.684826061663758</v>
      </c>
      <c r="M29" s="24">
        <f t="shared" si="37"/>
        <v>0.937558362848795</v>
      </c>
      <c r="N29" s="7">
        <f t="shared" si="37"/>
        <v>1.16602455867665</v>
      </c>
      <c r="O29" s="8">
        <f t="shared" si="37"/>
        <v>1.12452692485006</v>
      </c>
      <c r="P29" s="8">
        <f t="shared" si="37"/>
        <v>1.3658554474674</v>
      </c>
      <c r="Q29" s="24">
        <f t="shared" si="37"/>
        <v>0.966832268760595</v>
      </c>
      <c r="R29" s="7">
        <f t="shared" si="37"/>
        <v>0.965699613283664</v>
      </c>
      <c r="S29" s="8">
        <f t="shared" si="37"/>
        <v>1.17565308732968</v>
      </c>
      <c r="T29" s="8">
        <f t="shared" si="37"/>
        <v>1.48667078355905</v>
      </c>
      <c r="U29" s="24">
        <f t="shared" si="37"/>
        <v>1.21196137166262</v>
      </c>
      <c r="V29" s="7">
        <f t="shared" si="37"/>
        <v>1.04084933884384</v>
      </c>
      <c r="W29" s="8">
        <f t="shared" si="37"/>
        <v>1.16199397360739</v>
      </c>
      <c r="X29" s="8">
        <f t="shared" si="37"/>
        <v>1.44731517834684</v>
      </c>
      <c r="Y29" s="24">
        <f t="shared" si="37"/>
        <v>1.01593249331553</v>
      </c>
      <c r="Z29" s="7">
        <f t="shared" si="37"/>
        <v>0.95100884886666</v>
      </c>
      <c r="AA29" s="8">
        <f t="shared" si="37"/>
        <v>0.587494237831852</v>
      </c>
      <c r="AB29" s="8">
        <f t="shared" si="37"/>
        <v>0.394035377273869</v>
      </c>
      <c r="AC29" s="24">
        <f t="shared" si="37"/>
        <v>0.683088145942706</v>
      </c>
      <c r="AD29" s="7">
        <f>AH12/AVERAGE(AH3:AH14)</f>
        <v>0.586235476991779</v>
      </c>
      <c r="AE29" s="8">
        <f t="shared" si="37"/>
        <v>0.669663728074742</v>
      </c>
      <c r="AF29" s="8">
        <f t="shared" si="37"/>
        <v>1.04365254867273</v>
      </c>
      <c r="AG29" s="24">
        <f t="shared" si="37"/>
        <v>0.680090271560103</v>
      </c>
      <c r="AH29" s="7">
        <f t="shared" si="7"/>
        <v>0.586235476991779</v>
      </c>
      <c r="AI29" s="8">
        <f t="shared" ref="AI29:BU29" si="38">AI12/AVERAGE(AI3:AI14)</f>
        <v>0.826922335000858</v>
      </c>
      <c r="AJ29" s="8">
        <f t="shared" si="38"/>
        <v>0.787963793615833</v>
      </c>
      <c r="AK29" s="24">
        <f t="shared" si="38"/>
        <v>0.603815164163369</v>
      </c>
      <c r="AL29" s="7">
        <f t="shared" si="38"/>
        <v>0.534695286485821</v>
      </c>
      <c r="AM29" s="8">
        <f t="shared" si="38"/>
        <v>0.943826326252365</v>
      </c>
      <c r="AN29" s="8">
        <f t="shared" si="38"/>
        <v>0.948880892993404</v>
      </c>
      <c r="AO29" s="24">
        <f t="shared" si="38"/>
        <v>0.923048415019704</v>
      </c>
      <c r="AP29" s="7">
        <f t="shared" si="38"/>
        <v>0.628551626301959</v>
      </c>
      <c r="AQ29" s="8">
        <f t="shared" si="38"/>
        <v>0.943083847614172</v>
      </c>
      <c r="AR29" s="8">
        <f t="shared" si="38"/>
        <v>1.01840238887522</v>
      </c>
      <c r="AS29" s="24">
        <f t="shared" si="38"/>
        <v>0.835526096704912</v>
      </c>
      <c r="AT29" s="7">
        <f t="shared" si="38"/>
        <v>1.036175430157</v>
      </c>
      <c r="AU29" s="8">
        <f t="shared" si="38"/>
        <v>1.06023427282414</v>
      </c>
      <c r="AV29" s="8">
        <f t="shared" si="38"/>
        <v>0.556398828948105</v>
      </c>
      <c r="AW29" s="24">
        <f t="shared" si="38"/>
        <v>0.476492204982891</v>
      </c>
      <c r="AX29" s="7">
        <f t="shared" si="9"/>
        <v>0.662799274146546</v>
      </c>
      <c r="AY29" s="8">
        <f t="shared" si="38"/>
        <v>1.31920549444364</v>
      </c>
      <c r="AZ29" s="8">
        <f t="shared" si="38"/>
        <v>0.567498166961801</v>
      </c>
      <c r="BA29" s="24">
        <f t="shared" si="38"/>
        <v>0.54622379973689</v>
      </c>
      <c r="BB29" s="7">
        <f t="shared" si="38"/>
        <v>1.55715824413837</v>
      </c>
      <c r="BC29" s="8">
        <f t="shared" si="38"/>
        <v>1.37823577912781</v>
      </c>
      <c r="BD29" s="8">
        <f t="shared" si="38"/>
        <v>1.61125059599074</v>
      </c>
      <c r="BE29" s="24">
        <f t="shared" si="38"/>
        <v>0.954372103069483</v>
      </c>
      <c r="BF29" s="7">
        <f t="shared" si="38"/>
        <v>2.00661910033559</v>
      </c>
      <c r="BG29" s="8">
        <f t="shared" si="38"/>
        <v>1.37583629783881</v>
      </c>
      <c r="BH29" s="8">
        <f t="shared" si="38"/>
        <v>2.09970269140815</v>
      </c>
      <c r="BI29" s="24">
        <f t="shared" si="38"/>
        <v>1.512383536831</v>
      </c>
      <c r="BJ29" s="7">
        <f t="shared" si="38"/>
        <v>0.996830752830584</v>
      </c>
      <c r="BK29" s="8">
        <f t="shared" si="38"/>
        <v>1.08731674032597</v>
      </c>
      <c r="BL29" s="8">
        <f t="shared" si="38"/>
        <v>1.13973617139504</v>
      </c>
      <c r="BM29" s="24">
        <f t="shared" si="38"/>
        <v>1.16182371579253</v>
      </c>
      <c r="BN29" s="7">
        <f t="shared" si="38"/>
        <v>0.958384971540405</v>
      </c>
      <c r="BO29" s="8">
        <f t="shared" si="38"/>
        <v>0.976272123314523</v>
      </c>
      <c r="BP29" s="8">
        <f t="shared" si="38"/>
        <v>1.0180274245608</v>
      </c>
      <c r="BQ29" s="8">
        <f t="shared" si="38"/>
        <v>0.882523270523945</v>
      </c>
      <c r="BR29" s="7">
        <f t="shared" si="38"/>
        <v>1.07204501897487</v>
      </c>
      <c r="BS29" s="8">
        <f t="shared" si="38"/>
        <v>1.02603845337932</v>
      </c>
      <c r="BT29" s="8">
        <f t="shared" si="38"/>
        <v>1.02916098399504</v>
      </c>
      <c r="BU29" s="24">
        <f t="shared" si="38"/>
        <v>0.915865531780915</v>
      </c>
      <c r="BV29" s="7">
        <f t="shared" ref="BV29:CK29" si="39">BV12/AVERAGE(BV3:BV14)</f>
        <v>0.687733923738062</v>
      </c>
      <c r="BW29" s="8">
        <f t="shared" si="39"/>
        <v>0.983351366310299</v>
      </c>
      <c r="BX29" s="8">
        <f t="shared" si="39"/>
        <v>0.762481879411181</v>
      </c>
      <c r="BY29" s="8">
        <f t="shared" si="39"/>
        <v>0.682351440001801</v>
      </c>
      <c r="BZ29" s="7">
        <f t="shared" si="39"/>
        <v>0.700805869478309</v>
      </c>
      <c r="CA29" s="8">
        <f t="shared" si="11"/>
        <v>0.806464119260624</v>
      </c>
      <c r="CB29" s="8">
        <f t="shared" si="39"/>
        <v>0.960119456902125</v>
      </c>
      <c r="CC29" s="8">
        <f t="shared" si="12"/>
        <v>0.730685369861295</v>
      </c>
      <c r="CD29" s="7"/>
      <c r="CE29" s="8">
        <f t="shared" si="39"/>
        <v>0.935875618811881</v>
      </c>
      <c r="CF29" s="8">
        <f t="shared" si="39"/>
        <v>0.806428856761604</v>
      </c>
      <c r="CG29" s="8">
        <f t="shared" si="39"/>
        <v>1.28141521338837</v>
      </c>
      <c r="CH29" s="7">
        <f t="shared" si="39"/>
        <v>0.517205856792379</v>
      </c>
      <c r="CI29" s="8">
        <f t="shared" si="39"/>
        <v>0.501469646666782</v>
      </c>
      <c r="CJ29" s="8">
        <f t="shared" si="39"/>
        <v>0.69243226744708</v>
      </c>
      <c r="CK29" s="8">
        <f t="shared" si="39"/>
        <v>0.495718840960153</v>
      </c>
    </row>
    <row r="30" spans="1:89">
      <c r="A30" s="7" t="s">
        <v>37</v>
      </c>
      <c r="B30" s="7">
        <f t="shared" ref="B30:AG30" si="40">B13/AVERAGE(B3:B14)</f>
        <v>0.893936456195318</v>
      </c>
      <c r="C30" s="8">
        <f t="shared" si="40"/>
        <v>0.909808594193914</v>
      </c>
      <c r="D30" s="8">
        <f t="shared" si="40"/>
        <v>0.885013214831048</v>
      </c>
      <c r="E30" s="24">
        <f t="shared" si="40"/>
        <v>0.915766152972468</v>
      </c>
      <c r="F30" s="7">
        <f t="shared" si="40"/>
        <v>1.13482191917678</v>
      </c>
      <c r="G30" s="8">
        <f t="shared" si="40"/>
        <v>0.949487703465644</v>
      </c>
      <c r="H30" s="8"/>
      <c r="I30" s="24">
        <f t="shared" si="40"/>
        <v>0.960151794152429</v>
      </c>
      <c r="J30" s="7">
        <f t="shared" si="40"/>
        <v>0.879059424081371</v>
      </c>
      <c r="K30" s="8">
        <f t="shared" si="40"/>
        <v>0.976926416819349</v>
      </c>
      <c r="L30" s="8">
        <f t="shared" si="40"/>
        <v>0.569447353112275</v>
      </c>
      <c r="M30" s="24">
        <f t="shared" si="40"/>
        <v>1.00769625543335</v>
      </c>
      <c r="N30" s="7">
        <f t="shared" si="40"/>
        <v>1.12605015744925</v>
      </c>
      <c r="O30" s="8">
        <f t="shared" si="40"/>
        <v>1.00787490730246</v>
      </c>
      <c r="P30" s="8">
        <f t="shared" si="40"/>
        <v>1.18190326916607</v>
      </c>
      <c r="Q30" s="24">
        <f t="shared" si="40"/>
        <v>0.994862760605767</v>
      </c>
      <c r="R30" s="7">
        <f t="shared" si="40"/>
        <v>1.58234922144262</v>
      </c>
      <c r="S30" s="8">
        <f t="shared" si="40"/>
        <v>1.40963168384743</v>
      </c>
      <c r="T30" s="8">
        <f t="shared" si="40"/>
        <v>1.40782047861672</v>
      </c>
      <c r="U30" s="24">
        <f t="shared" si="40"/>
        <v>1.12703307453112</v>
      </c>
      <c r="V30" s="7">
        <f t="shared" si="40"/>
        <v>0.976763568525591</v>
      </c>
      <c r="W30" s="8">
        <f t="shared" si="40"/>
        <v>1.4041335300555</v>
      </c>
      <c r="X30" s="8">
        <f t="shared" si="40"/>
        <v>1.15790384173725</v>
      </c>
      <c r="Y30" s="24">
        <f t="shared" si="40"/>
        <v>1.11887450760501</v>
      </c>
      <c r="Z30" s="7">
        <f t="shared" si="40"/>
        <v>0.919130499665623</v>
      </c>
      <c r="AA30" s="8">
        <f t="shared" si="40"/>
        <v>0.651880106608839</v>
      </c>
      <c r="AB30" s="8">
        <f t="shared" si="40"/>
        <v>0.381919557963475</v>
      </c>
      <c r="AC30" s="24">
        <f t="shared" si="40"/>
        <v>0.708594031355411</v>
      </c>
      <c r="AD30" s="7">
        <f>AH13/AVERAGE(AH3:AH14)</f>
        <v>0.530051824169471</v>
      </c>
      <c r="AE30" s="8">
        <f t="shared" si="40"/>
        <v>0.591599021136527</v>
      </c>
      <c r="AF30" s="8">
        <f t="shared" si="40"/>
        <v>1.27061945403732</v>
      </c>
      <c r="AG30" s="24">
        <f t="shared" si="40"/>
        <v>0.678290759995832</v>
      </c>
      <c r="AH30" s="7">
        <f t="shared" si="7"/>
        <v>0.530051824169471</v>
      </c>
      <c r="AI30" s="8">
        <f t="shared" ref="AI30:BU30" si="41">AI13/AVERAGE(AI3:AI14)</f>
        <v>0.997573011800663</v>
      </c>
      <c r="AJ30" s="8">
        <f t="shared" si="41"/>
        <v>0.776798584629229</v>
      </c>
      <c r="AK30" s="24">
        <f t="shared" si="41"/>
        <v>0.612230262452462</v>
      </c>
      <c r="AL30" s="7">
        <f t="shared" si="41"/>
        <v>0.649936124352541</v>
      </c>
      <c r="AM30" s="8">
        <f t="shared" si="41"/>
        <v>0.877071651257746</v>
      </c>
      <c r="AN30" s="8">
        <f t="shared" si="41"/>
        <v>0.9156922297389</v>
      </c>
      <c r="AO30" s="24">
        <f t="shared" si="41"/>
        <v>0.949216714320157</v>
      </c>
      <c r="AP30" s="7">
        <f t="shared" si="41"/>
        <v>0.734965126904954</v>
      </c>
      <c r="AQ30" s="8">
        <f t="shared" si="41"/>
        <v>0.905976928567797</v>
      </c>
      <c r="AR30" s="8">
        <f t="shared" si="41"/>
        <v>1.06900133550972</v>
      </c>
      <c r="AS30" s="24">
        <f t="shared" si="41"/>
        <v>0.923638301230425</v>
      </c>
      <c r="AT30" s="7">
        <f t="shared" si="41"/>
        <v>1.07094069288017</v>
      </c>
      <c r="AU30" s="8">
        <f t="shared" si="41"/>
        <v>1.02185543791628</v>
      </c>
      <c r="AV30" s="8">
        <f t="shared" si="41"/>
        <v>0.467796072873739</v>
      </c>
      <c r="AW30" s="24">
        <f t="shared" si="41"/>
        <v>0.55247583226177</v>
      </c>
      <c r="AX30" s="7">
        <f t="shared" si="9"/>
        <v>0.813250174167076</v>
      </c>
      <c r="AY30" s="8">
        <f t="shared" si="41"/>
        <v>1.39708480599829</v>
      </c>
      <c r="AZ30" s="8">
        <f t="shared" si="41"/>
        <v>0.390317374482644</v>
      </c>
      <c r="BA30" s="24">
        <f t="shared" si="41"/>
        <v>0.477033352383421</v>
      </c>
      <c r="BB30" s="7">
        <f t="shared" si="41"/>
        <v>1.1752275241905</v>
      </c>
      <c r="BC30" s="8">
        <f t="shared" si="41"/>
        <v>1.10420377168094</v>
      </c>
      <c r="BD30" s="8">
        <f t="shared" si="41"/>
        <v>1.26653702940767</v>
      </c>
      <c r="BE30" s="24">
        <f t="shared" si="41"/>
        <v>1.20829532415021</v>
      </c>
      <c r="BF30" s="7">
        <f t="shared" si="41"/>
        <v>1.9803049886687</v>
      </c>
      <c r="BG30" s="8">
        <f t="shared" si="41"/>
        <v>1.2011291081522</v>
      </c>
      <c r="BH30" s="8">
        <f t="shared" si="41"/>
        <v>1.38516996582534</v>
      </c>
      <c r="BI30" s="24">
        <f t="shared" si="41"/>
        <v>1.57586592664127</v>
      </c>
      <c r="BJ30" s="7">
        <f t="shared" si="41"/>
        <v>1.01733547028106</v>
      </c>
      <c r="BK30" s="8">
        <f t="shared" si="41"/>
        <v>1.42857342598572</v>
      </c>
      <c r="BL30" s="8">
        <f t="shared" si="41"/>
        <v>1.13907844265711</v>
      </c>
      <c r="BM30" s="24">
        <f t="shared" si="41"/>
        <v>1.1781997017875</v>
      </c>
      <c r="BN30" s="7">
        <f t="shared" si="41"/>
        <v>1.08789823992285</v>
      </c>
      <c r="BO30" s="8">
        <f t="shared" si="41"/>
        <v>1.00455789764212</v>
      </c>
      <c r="BP30" s="8">
        <f t="shared" si="41"/>
        <v>1.00028161081386</v>
      </c>
      <c r="BQ30" s="8">
        <f t="shared" si="41"/>
        <v>0.935262035935685</v>
      </c>
      <c r="BR30" s="7">
        <f t="shared" si="41"/>
        <v>1.07530324358474</v>
      </c>
      <c r="BS30" s="8">
        <f t="shared" si="41"/>
        <v>0.949715560209179</v>
      </c>
      <c r="BT30" s="8">
        <f t="shared" si="41"/>
        <v>1.02605668049859</v>
      </c>
      <c r="BU30" s="24">
        <f t="shared" si="41"/>
        <v>1.13201889878248</v>
      </c>
      <c r="BV30" s="7">
        <f t="shared" ref="BV30:CK30" si="42">BV13/AVERAGE(BV3:BV14)</f>
        <v>0.696990100369799</v>
      </c>
      <c r="BW30" s="8">
        <f t="shared" si="42"/>
        <v>0.919112969714208</v>
      </c>
      <c r="BX30" s="8">
        <f t="shared" si="42"/>
        <v>0.753853635550129</v>
      </c>
      <c r="BY30" s="8">
        <f t="shared" si="42"/>
        <v>0.638813621658948</v>
      </c>
      <c r="BZ30" s="7">
        <f t="shared" si="42"/>
        <v>0.902075169293433</v>
      </c>
      <c r="CA30" s="8">
        <f t="shared" si="11"/>
        <v>0.871163674868058</v>
      </c>
      <c r="CB30" s="8">
        <f t="shared" si="42"/>
        <v>0.922127235968432</v>
      </c>
      <c r="CC30" s="8">
        <f t="shared" si="12"/>
        <v>1.00576958521731</v>
      </c>
      <c r="CD30" s="7"/>
      <c r="CE30" s="8">
        <f t="shared" si="42"/>
        <v>1.28891332213579</v>
      </c>
      <c r="CF30" s="8">
        <f t="shared" si="42"/>
        <v>0.645520453521677</v>
      </c>
      <c r="CG30" s="8">
        <f t="shared" si="42"/>
        <v>1.70986803345149</v>
      </c>
      <c r="CH30" s="7">
        <f t="shared" si="42"/>
        <v>0.517293065513735</v>
      </c>
      <c r="CI30" s="8">
        <f t="shared" si="42"/>
        <v>0.518897752639555</v>
      </c>
      <c r="CJ30" s="8">
        <f t="shared" si="42"/>
        <v>0.524135949871627</v>
      </c>
      <c r="CK30" s="8">
        <f t="shared" si="42"/>
        <v>0.59429744983439</v>
      </c>
    </row>
    <row r="31" ht="14.25" spans="1:89">
      <c r="A31" s="14" t="s">
        <v>38</v>
      </c>
      <c r="B31" s="14">
        <f t="shared" ref="B31:AG31" si="43">B14/AVERAGE(B3:B14)</f>
        <v>1.00296474351942</v>
      </c>
      <c r="C31" s="15">
        <f t="shared" si="43"/>
        <v>1.26758249081761</v>
      </c>
      <c r="D31" s="15">
        <f t="shared" si="43"/>
        <v>1.09833761991001</v>
      </c>
      <c r="E31" s="26">
        <f t="shared" si="43"/>
        <v>0.861616076916992</v>
      </c>
      <c r="F31" s="14">
        <f t="shared" si="43"/>
        <v>0.884238920394047</v>
      </c>
      <c r="G31" s="15">
        <f t="shared" si="43"/>
        <v>1.07769662528681</v>
      </c>
      <c r="H31" s="15"/>
      <c r="I31" s="26">
        <f t="shared" si="43"/>
        <v>0.987203152406461</v>
      </c>
      <c r="J31" s="14">
        <f t="shared" si="43"/>
        <v>1.23580013503529</v>
      </c>
      <c r="K31" s="15">
        <f t="shared" si="43"/>
        <v>1.1735475378902</v>
      </c>
      <c r="L31" s="15">
        <f t="shared" si="43"/>
        <v>0.411346131471786</v>
      </c>
      <c r="M31" s="26">
        <f t="shared" si="43"/>
        <v>0.93798882903456</v>
      </c>
      <c r="N31" s="14">
        <f t="shared" si="43"/>
        <v>1.00218214837909</v>
      </c>
      <c r="O31" s="15">
        <f t="shared" si="43"/>
        <v>1.221934563665</v>
      </c>
      <c r="P31" s="15">
        <f t="shared" si="43"/>
        <v>1.24848882985763</v>
      </c>
      <c r="Q31" s="26">
        <f t="shared" si="43"/>
        <v>1.11682299658285</v>
      </c>
      <c r="R31" s="14">
        <f t="shared" si="43"/>
        <v>1.5757846794211</v>
      </c>
      <c r="S31" s="15">
        <f t="shared" si="43"/>
        <v>1.6672977809325</v>
      </c>
      <c r="T31" s="15">
        <f t="shared" si="43"/>
        <v>1.29116814644694</v>
      </c>
      <c r="U31" s="26">
        <f t="shared" si="43"/>
        <v>0.911484737849904</v>
      </c>
      <c r="V31" s="14">
        <f t="shared" si="43"/>
        <v>1.30808099667069</v>
      </c>
      <c r="W31" s="15">
        <f t="shared" si="43"/>
        <v>1.91510674998176</v>
      </c>
      <c r="X31" s="15">
        <f t="shared" si="43"/>
        <v>1.2836717467621</v>
      </c>
      <c r="Y31" s="26">
        <f t="shared" si="43"/>
        <v>1.02000094188482</v>
      </c>
      <c r="Z31" s="14">
        <f t="shared" si="43"/>
        <v>0.853171539532838</v>
      </c>
      <c r="AA31" s="15">
        <f t="shared" si="43"/>
        <v>0.673754767847153</v>
      </c>
      <c r="AB31" s="15">
        <f t="shared" si="43"/>
        <v>0.33164794948154</v>
      </c>
      <c r="AC31" s="26">
        <f t="shared" si="43"/>
        <v>0.624851203674449</v>
      </c>
      <c r="AD31" s="14">
        <f>AH14/AVERAGE(AH3:AH14)</f>
        <v>0.384631493875191</v>
      </c>
      <c r="AE31" s="15">
        <f t="shared" si="43"/>
        <v>0.740052367023978</v>
      </c>
      <c r="AF31" s="15">
        <f t="shared" si="43"/>
        <v>1.24668065605857</v>
      </c>
      <c r="AG31" s="26">
        <f t="shared" si="43"/>
        <v>0.53496889328763</v>
      </c>
      <c r="AH31" s="14">
        <f t="shared" si="7"/>
        <v>0.384631493875191</v>
      </c>
      <c r="AI31" s="15">
        <f t="shared" ref="AI31:BU31" si="44">AI14/AVERAGE(AI3:AI14)</f>
        <v>1.15043627932952</v>
      </c>
      <c r="AJ31" s="15">
        <f t="shared" si="44"/>
        <v>0.70990731765575</v>
      </c>
      <c r="AK31" s="26">
        <f t="shared" si="44"/>
        <v>0.56024541767871</v>
      </c>
      <c r="AL31" s="14">
        <f t="shared" si="44"/>
        <v>0.507844220056756</v>
      </c>
      <c r="AM31" s="15">
        <f t="shared" si="44"/>
        <v>1.13877163898793</v>
      </c>
      <c r="AN31" s="15">
        <f t="shared" si="44"/>
        <v>0.878069966431314</v>
      </c>
      <c r="AO31" s="26">
        <f t="shared" si="44"/>
        <v>0.958345975316815</v>
      </c>
      <c r="AP31" s="14">
        <f t="shared" si="44"/>
        <v>0.841154066525887</v>
      </c>
      <c r="AQ31" s="15">
        <f t="shared" si="44"/>
        <v>1.20327701207209</v>
      </c>
      <c r="AR31" s="15">
        <f t="shared" si="44"/>
        <v>0.815998471380047</v>
      </c>
      <c r="AS31" s="26">
        <f t="shared" si="44"/>
        <v>0.933334620060184</v>
      </c>
      <c r="AT31" s="14">
        <f t="shared" si="44"/>
        <v>0.864588137537018</v>
      </c>
      <c r="AU31" s="15">
        <f t="shared" si="44"/>
        <v>0.770701856293187</v>
      </c>
      <c r="AV31" s="15">
        <f t="shared" si="44"/>
        <v>0.437904413821396</v>
      </c>
      <c r="AW31" s="26">
        <f t="shared" si="44"/>
        <v>0.47190446369998</v>
      </c>
      <c r="AX31" s="14">
        <f t="shared" si="9"/>
        <v>0.584882993211034</v>
      </c>
      <c r="AY31" s="15">
        <f t="shared" si="44"/>
        <v>1.45315737819358</v>
      </c>
      <c r="AZ31" s="15">
        <f t="shared" si="44"/>
        <v>0.50692893669141</v>
      </c>
      <c r="BA31" s="26">
        <f t="shared" si="44"/>
        <v>0.526943100681315</v>
      </c>
      <c r="BB31" s="14">
        <f t="shared" si="44"/>
        <v>1.06864318982899</v>
      </c>
      <c r="BC31" s="15">
        <f t="shared" si="44"/>
        <v>2.0920398509883</v>
      </c>
      <c r="BD31" s="15">
        <f t="shared" si="44"/>
        <v>1.4885436247418</v>
      </c>
      <c r="BE31" s="26">
        <f t="shared" si="44"/>
        <v>1.15909406678285</v>
      </c>
      <c r="BF31" s="14">
        <f t="shared" si="44"/>
        <v>1.75463423964389</v>
      </c>
      <c r="BG31" s="15">
        <f t="shared" si="44"/>
        <v>1.39707316497908</v>
      </c>
      <c r="BH31" s="15">
        <f t="shared" si="44"/>
        <v>1.49878150628172</v>
      </c>
      <c r="BI31" s="26">
        <f t="shared" si="44"/>
        <v>1.53090936792816</v>
      </c>
      <c r="BJ31" s="14">
        <f t="shared" si="44"/>
        <v>1.08866647762335</v>
      </c>
      <c r="BK31" s="15">
        <f t="shared" si="44"/>
        <v>1.48616442128126</v>
      </c>
      <c r="BL31" s="15">
        <f t="shared" si="44"/>
        <v>1.25077892659804</v>
      </c>
      <c r="BM31" s="26">
        <f t="shared" si="44"/>
        <v>1.24847642235598</v>
      </c>
      <c r="BN31" s="14">
        <f t="shared" si="44"/>
        <v>0.983318009310492</v>
      </c>
      <c r="BO31" s="15">
        <f t="shared" si="44"/>
        <v>1.01934215004586</v>
      </c>
      <c r="BP31" s="15">
        <f t="shared" si="44"/>
        <v>0.816688690076468</v>
      </c>
      <c r="BQ31" s="15">
        <f t="shared" si="44"/>
        <v>0.922211239003278</v>
      </c>
      <c r="BR31" s="14">
        <f t="shared" si="44"/>
        <v>1.0760858431064</v>
      </c>
      <c r="BS31" s="15">
        <f t="shared" si="44"/>
        <v>0.977460846955239</v>
      </c>
      <c r="BT31" s="15">
        <f t="shared" si="44"/>
        <v>1.02355464993966</v>
      </c>
      <c r="BU31" s="26">
        <f t="shared" si="44"/>
        <v>1.16939131888197</v>
      </c>
      <c r="BV31" s="14">
        <f t="shared" ref="BV31:CK31" si="45">BV14/AVERAGE(BV3:BV14)</f>
        <v>0.681290430457001</v>
      </c>
      <c r="BW31" s="15">
        <f t="shared" si="45"/>
        <v>1.18629442502349</v>
      </c>
      <c r="BX31" s="15">
        <f t="shared" si="45"/>
        <v>0.711440141413133</v>
      </c>
      <c r="BY31" s="15">
        <f t="shared" si="45"/>
        <v>0.509472412162517</v>
      </c>
      <c r="BZ31" s="14">
        <f t="shared" si="45"/>
        <v>0.972269241286997</v>
      </c>
      <c r="CA31" s="15">
        <f t="shared" si="11"/>
        <v>0.976925770600055</v>
      </c>
      <c r="CB31" s="15">
        <f t="shared" si="45"/>
        <v>1.18343920936772</v>
      </c>
      <c r="CC31" s="15">
        <f t="shared" si="12"/>
        <v>1.09080454586453</v>
      </c>
      <c r="CD31" s="14"/>
      <c r="CE31" s="15">
        <f t="shared" si="45"/>
        <v>2.54485833628006</v>
      </c>
      <c r="CF31" s="15">
        <f t="shared" si="45"/>
        <v>0.617489822110032</v>
      </c>
      <c r="CG31" s="15">
        <f t="shared" si="45"/>
        <v>1.36785553872568</v>
      </c>
      <c r="CH31" s="14">
        <f t="shared" si="45"/>
        <v>0.544298699560504</v>
      </c>
      <c r="CI31" s="15">
        <f t="shared" si="45"/>
        <v>0.630333803850993</v>
      </c>
      <c r="CJ31" s="15">
        <f t="shared" si="45"/>
        <v>0.501276549903945</v>
      </c>
      <c r="CK31" s="15">
        <f t="shared" si="45"/>
        <v>0.203561584607901</v>
      </c>
    </row>
    <row r="34" ht="14.25"/>
    <row r="35" spans="1:85">
      <c r="A35" s="67" t="s">
        <v>40</v>
      </c>
      <c r="B35" s="11" t="s">
        <v>1</v>
      </c>
      <c r="C35" s="68"/>
      <c r="D35" s="68"/>
      <c r="E35" s="75"/>
      <c r="F35" s="11" t="s">
        <v>2</v>
      </c>
      <c r="G35" s="68"/>
      <c r="H35" s="68"/>
      <c r="I35" s="75"/>
      <c r="J35" s="11" t="s">
        <v>3</v>
      </c>
      <c r="K35" s="68"/>
      <c r="L35" s="68"/>
      <c r="M35" s="75"/>
      <c r="N35" s="11" t="s">
        <v>4</v>
      </c>
      <c r="O35" s="68"/>
      <c r="P35" s="68"/>
      <c r="Q35" s="75"/>
      <c r="R35" s="11" t="s">
        <v>5</v>
      </c>
      <c r="S35" s="68"/>
      <c r="T35" s="68"/>
      <c r="U35" s="75"/>
      <c r="V35" s="11" t="s">
        <v>6</v>
      </c>
      <c r="W35" s="68"/>
      <c r="X35" s="68"/>
      <c r="Y35" s="75"/>
      <c r="Z35" s="11" t="s">
        <v>7</v>
      </c>
      <c r="AA35" s="68"/>
      <c r="AB35" s="68"/>
      <c r="AC35" s="75"/>
      <c r="AD35" s="11" t="s">
        <v>8</v>
      </c>
      <c r="AE35" s="68"/>
      <c r="AF35" s="68"/>
      <c r="AG35" s="75"/>
      <c r="AH35" s="11" t="s">
        <v>9</v>
      </c>
      <c r="AI35" s="68"/>
      <c r="AJ35" s="68"/>
      <c r="AK35" s="75"/>
      <c r="AL35" s="11" t="s">
        <v>10</v>
      </c>
      <c r="AM35" s="68"/>
      <c r="AN35" s="68"/>
      <c r="AO35" s="75"/>
      <c r="AP35" s="11" t="s">
        <v>11</v>
      </c>
      <c r="AQ35" s="68"/>
      <c r="AR35" s="68"/>
      <c r="AS35" s="75"/>
      <c r="AT35" s="11" t="s">
        <v>12</v>
      </c>
      <c r="AU35" s="68"/>
      <c r="AV35" s="68"/>
      <c r="AW35" s="75"/>
      <c r="AX35" s="11" t="s">
        <v>13</v>
      </c>
      <c r="AY35" s="68"/>
      <c r="AZ35" s="68"/>
      <c r="BA35" s="75"/>
      <c r="BB35" s="11" t="s">
        <v>14</v>
      </c>
      <c r="BC35" s="68"/>
      <c r="BD35" s="68"/>
      <c r="BE35" s="75"/>
      <c r="BF35" s="11" t="s">
        <v>15</v>
      </c>
      <c r="BG35" s="68"/>
      <c r="BH35" s="68"/>
      <c r="BI35" s="75"/>
      <c r="BJ35" s="11" t="s">
        <v>16</v>
      </c>
      <c r="BK35" s="68"/>
      <c r="BL35" s="68"/>
      <c r="BM35" s="75"/>
      <c r="BN35" s="11" t="s">
        <v>17</v>
      </c>
      <c r="BO35" s="68"/>
      <c r="BP35" s="68"/>
      <c r="BQ35" s="75"/>
      <c r="BR35" s="11" t="s">
        <v>19</v>
      </c>
      <c r="BS35" s="68"/>
      <c r="BT35" s="68"/>
      <c r="BU35" s="75"/>
      <c r="BV35" s="11" t="s">
        <v>20</v>
      </c>
      <c r="BW35" s="68"/>
      <c r="BX35" s="68"/>
      <c r="BY35" s="75"/>
      <c r="BZ35" s="11" t="s">
        <v>21</v>
      </c>
      <c r="CA35" s="68"/>
      <c r="CB35" s="68"/>
      <c r="CC35" s="75"/>
      <c r="CD35" s="11" t="s">
        <v>22</v>
      </c>
      <c r="CE35" s="68"/>
      <c r="CF35" s="68"/>
      <c r="CG35" s="75"/>
    </row>
    <row r="36" spans="1:85">
      <c r="A36" s="69"/>
      <c r="B36" s="12" t="s">
        <v>23</v>
      </c>
      <c r="C36" s="70" t="s">
        <v>24</v>
      </c>
      <c r="D36" s="70" t="s">
        <v>25</v>
      </c>
      <c r="E36" s="76" t="s">
        <v>26</v>
      </c>
      <c r="F36" s="12" t="s">
        <v>23</v>
      </c>
      <c r="G36" s="70" t="s">
        <v>24</v>
      </c>
      <c r="H36" s="70" t="s">
        <v>25</v>
      </c>
      <c r="I36" s="76" t="s">
        <v>26</v>
      </c>
      <c r="J36" s="12" t="s">
        <v>23</v>
      </c>
      <c r="K36" s="70" t="s">
        <v>24</v>
      </c>
      <c r="L36" s="70" t="s">
        <v>25</v>
      </c>
      <c r="M36" s="76" t="s">
        <v>26</v>
      </c>
      <c r="N36" s="12" t="s">
        <v>23</v>
      </c>
      <c r="O36" s="70" t="s">
        <v>24</v>
      </c>
      <c r="P36" s="70" t="s">
        <v>25</v>
      </c>
      <c r="Q36" s="76" t="s">
        <v>26</v>
      </c>
      <c r="R36" s="12" t="s">
        <v>23</v>
      </c>
      <c r="S36" s="70" t="s">
        <v>24</v>
      </c>
      <c r="T36" s="70" t="s">
        <v>25</v>
      </c>
      <c r="U36" s="76" t="s">
        <v>26</v>
      </c>
      <c r="V36" s="12" t="s">
        <v>23</v>
      </c>
      <c r="W36" s="70" t="s">
        <v>24</v>
      </c>
      <c r="X36" s="70" t="s">
        <v>25</v>
      </c>
      <c r="Y36" s="76" t="s">
        <v>26</v>
      </c>
      <c r="Z36" s="12" t="s">
        <v>23</v>
      </c>
      <c r="AA36" s="70" t="s">
        <v>24</v>
      </c>
      <c r="AB36" s="70" t="s">
        <v>25</v>
      </c>
      <c r="AC36" s="76" t="s">
        <v>26</v>
      </c>
      <c r="AD36" s="12" t="s">
        <v>23</v>
      </c>
      <c r="AE36" s="70" t="s">
        <v>24</v>
      </c>
      <c r="AF36" s="70" t="s">
        <v>25</v>
      </c>
      <c r="AG36" s="76" t="s">
        <v>26</v>
      </c>
      <c r="AH36" s="12" t="s">
        <v>23</v>
      </c>
      <c r="AI36" s="70" t="s">
        <v>24</v>
      </c>
      <c r="AJ36" s="70" t="s">
        <v>25</v>
      </c>
      <c r="AK36" s="76" t="s">
        <v>26</v>
      </c>
      <c r="AL36" s="12" t="s">
        <v>23</v>
      </c>
      <c r="AM36" s="70" t="s">
        <v>24</v>
      </c>
      <c r="AN36" s="70" t="s">
        <v>25</v>
      </c>
      <c r="AO36" s="76" t="s">
        <v>26</v>
      </c>
      <c r="AP36" s="12" t="s">
        <v>23</v>
      </c>
      <c r="AQ36" s="70" t="s">
        <v>24</v>
      </c>
      <c r="AR36" s="70" t="s">
        <v>25</v>
      </c>
      <c r="AS36" s="76" t="s">
        <v>26</v>
      </c>
      <c r="AT36" s="12" t="s">
        <v>23</v>
      </c>
      <c r="AU36" s="70" t="s">
        <v>24</v>
      </c>
      <c r="AV36" s="70" t="s">
        <v>25</v>
      </c>
      <c r="AW36" s="76" t="s">
        <v>26</v>
      </c>
      <c r="AX36" s="12" t="s">
        <v>23</v>
      </c>
      <c r="AY36" s="70" t="s">
        <v>24</v>
      </c>
      <c r="AZ36" s="70" t="s">
        <v>25</v>
      </c>
      <c r="BA36" s="76" t="s">
        <v>26</v>
      </c>
      <c r="BB36" s="12" t="s">
        <v>23</v>
      </c>
      <c r="BC36" s="70" t="s">
        <v>24</v>
      </c>
      <c r="BD36" s="70" t="s">
        <v>25</v>
      </c>
      <c r="BE36" s="76" t="s">
        <v>26</v>
      </c>
      <c r="BF36" s="12" t="s">
        <v>23</v>
      </c>
      <c r="BG36" s="70" t="s">
        <v>24</v>
      </c>
      <c r="BH36" s="70" t="s">
        <v>25</v>
      </c>
      <c r="BI36" s="76" t="s">
        <v>26</v>
      </c>
      <c r="BJ36" s="12" t="s">
        <v>23</v>
      </c>
      <c r="BK36" s="70" t="s">
        <v>24</v>
      </c>
      <c r="BL36" s="70" t="s">
        <v>25</v>
      </c>
      <c r="BM36" s="76" t="s">
        <v>26</v>
      </c>
      <c r="BN36" s="12" t="s">
        <v>23</v>
      </c>
      <c r="BO36" s="70" t="s">
        <v>24</v>
      </c>
      <c r="BP36" s="70" t="s">
        <v>25</v>
      </c>
      <c r="BQ36" s="70" t="s">
        <v>26</v>
      </c>
      <c r="BR36" s="13" t="s">
        <v>23</v>
      </c>
      <c r="BS36" s="71" t="s">
        <v>24</v>
      </c>
      <c r="BT36" s="71" t="s">
        <v>25</v>
      </c>
      <c r="BU36" s="77" t="s">
        <v>26</v>
      </c>
      <c r="BV36" s="13" t="s">
        <v>23</v>
      </c>
      <c r="BW36" s="71" t="s">
        <v>24</v>
      </c>
      <c r="BX36" s="71" t="s">
        <v>25</v>
      </c>
      <c r="BY36" s="77" t="s">
        <v>26</v>
      </c>
      <c r="BZ36" s="13" t="s">
        <v>23</v>
      </c>
      <c r="CA36" s="71" t="s">
        <v>24</v>
      </c>
      <c r="CB36" s="71" t="s">
        <v>25</v>
      </c>
      <c r="CC36" s="77" t="s">
        <v>26</v>
      </c>
      <c r="CD36" s="13" t="s">
        <v>23</v>
      </c>
      <c r="CE36" s="71" t="s">
        <v>24</v>
      </c>
      <c r="CF36" s="71" t="s">
        <v>25</v>
      </c>
      <c r="CG36" s="77" t="s">
        <v>26</v>
      </c>
    </row>
    <row r="37" spans="1:85">
      <c r="A37" s="11" t="s">
        <v>27</v>
      </c>
      <c r="B37" s="11">
        <f>B20/BR20</f>
        <v>1.20732662526081</v>
      </c>
      <c r="C37" s="68">
        <f>C20/$BS$20</f>
        <v>0.993582293982273</v>
      </c>
      <c r="D37" s="68">
        <f>D20/BT20</f>
        <v>1.1179918667955</v>
      </c>
      <c r="E37" s="75">
        <f>E20/$BU$20</f>
        <v>1.21489177028255</v>
      </c>
      <c r="F37" s="68">
        <f>F20/BR20</f>
        <v>0.21349822493493</v>
      </c>
      <c r="G37" s="68">
        <f>G20/$BS$20</f>
        <v>0.727321334579407</v>
      </c>
      <c r="H37" s="68"/>
      <c r="I37" s="75">
        <f>I20/$BU$20</f>
        <v>0.719881908513523</v>
      </c>
      <c r="J37" s="68">
        <f>J20/$BR$20</f>
        <v>0.791385264516968</v>
      </c>
      <c r="K37" s="68">
        <f>K20/$BS$20</f>
        <v>0.545716096876107</v>
      </c>
      <c r="L37" s="68">
        <f>L20/$BT$20</f>
        <v>0.0331130986562035</v>
      </c>
      <c r="M37" s="75">
        <f>M20/$BU$20</f>
        <v>0.506319746815517</v>
      </c>
      <c r="N37" s="68">
        <f>N20/$BR$20</f>
        <v>0.75684692414835</v>
      </c>
      <c r="O37" s="68">
        <f>O20/$BS$20</f>
        <v>0.653470941657926</v>
      </c>
      <c r="P37" s="68">
        <f>P20/$BT$20</f>
        <v>0.508350163851396</v>
      </c>
      <c r="Q37" s="75">
        <f>Q20/$BU$20</f>
        <v>0.755904958190375</v>
      </c>
      <c r="R37" s="68">
        <f>R20/$BR$20</f>
        <v>0.254104330687134</v>
      </c>
      <c r="S37" s="68">
        <f>S20/$BS$20</f>
        <v>0.416509707589536</v>
      </c>
      <c r="T37" s="68">
        <f>T20/$BT$20</f>
        <v>0.167931641039162</v>
      </c>
      <c r="U37" s="75">
        <f>U20/$BU$20</f>
        <v>0.289323662289489</v>
      </c>
      <c r="V37" s="68">
        <f>V20/$BR$20</f>
        <v>0.545243304304135</v>
      </c>
      <c r="W37" s="68">
        <f>W20/$BS$20</f>
        <v>0.269788909971221</v>
      </c>
      <c r="X37" s="68">
        <f>X20/$BT$20</f>
        <v>0.462688815353562</v>
      </c>
      <c r="Y37" s="75">
        <f>Y20/$BU$20</f>
        <v>0.752018732068619</v>
      </c>
      <c r="Z37" s="68">
        <f>Z20/$BR$20</f>
        <v>0.86379697851633</v>
      </c>
      <c r="AA37" s="68">
        <f>AA20/$BS$20</f>
        <v>0.94229707914445</v>
      </c>
      <c r="AB37" s="68">
        <f>AB20/$BT$20</f>
        <v>1.64578312934377</v>
      </c>
      <c r="AC37" s="75">
        <f>AC20/$BU$20</f>
        <v>1.11428320732321</v>
      </c>
      <c r="AD37" s="68">
        <f>AD20/$BR$20</f>
        <v>0.376974949203902</v>
      </c>
      <c r="AE37" s="68">
        <f>AE20/$BS$20</f>
        <v>0.572048215806228</v>
      </c>
      <c r="AF37" s="68">
        <f>AF20/$BT$20</f>
        <v>0.198910439731288</v>
      </c>
      <c r="AG37" s="75">
        <f>AG20/$BU$20</f>
        <v>0.830656294725671</v>
      </c>
      <c r="AH37" s="68">
        <f>AH20/$BR$20</f>
        <v>0.376974949203902</v>
      </c>
      <c r="AI37" s="68">
        <f>AI20/$BS$20</f>
        <v>0.371088776852733</v>
      </c>
      <c r="AJ37" s="68">
        <f>AJ20/$BT$20</f>
        <v>0.340180450197056</v>
      </c>
      <c r="AK37" s="75">
        <f>AK20/$BU$20</f>
        <v>0.558842723783666</v>
      </c>
      <c r="AL37" s="68">
        <f>AL20/$BR$20</f>
        <v>2.04112782734263</v>
      </c>
      <c r="AM37" s="68">
        <f>AM20/$BS$20</f>
        <v>0.720587318258402</v>
      </c>
      <c r="AN37" s="68">
        <f>AN20/$BT$20</f>
        <v>1.18324495069796</v>
      </c>
      <c r="AO37" s="75">
        <f>AO20/$BU$20</f>
        <v>1.14634963124126</v>
      </c>
      <c r="AP37" s="68">
        <f>AP20/$BR$20</f>
        <v>0.420450847541306</v>
      </c>
      <c r="AQ37" s="68">
        <f>AQ20/$BS$20</f>
        <v>0.796424102945952</v>
      </c>
      <c r="AR37" s="68">
        <f>AR20/$BT$20</f>
        <v>0.420244721897741</v>
      </c>
      <c r="AS37" s="75">
        <f>AS20/$BU$20</f>
        <v>0.62209328668701</v>
      </c>
      <c r="AT37" s="68">
        <f>AT20/$BR$20</f>
        <v>0.751430297896041</v>
      </c>
      <c r="AU37" s="68">
        <f>AU20/$BS$20</f>
        <v>0.893159541721735</v>
      </c>
      <c r="AV37" s="68">
        <f>AV20/$BT$20</f>
        <v>1.7292762216578</v>
      </c>
      <c r="AW37" s="75">
        <f>AW20/$BU$20</f>
        <v>1.3863294855946</v>
      </c>
      <c r="AX37" s="68">
        <f>AX20/$BR$20</f>
        <v>0.845837873364451</v>
      </c>
      <c r="AY37" s="68">
        <f>AY20/$BS$20</f>
        <v>0.486819734917029</v>
      </c>
      <c r="AZ37" s="68">
        <f>AZ20/$BT$20</f>
        <v>0.675847836148112</v>
      </c>
      <c r="BA37" s="75">
        <f>BA20/$BU$20</f>
        <v>0.534780504502173</v>
      </c>
      <c r="BB37" s="68">
        <f>BB20/$BR$20</f>
        <v>0.497381064713521</v>
      </c>
      <c r="BC37" s="68">
        <f>BC20/$BS$20</f>
        <v>0.406993079734594</v>
      </c>
      <c r="BD37" s="68">
        <f>BD20/$BT$20</f>
        <v>0.32918536955652</v>
      </c>
      <c r="BE37" s="75">
        <f>BE20/$BU$20</f>
        <v>1.56774860263563</v>
      </c>
      <c r="BF37" s="68">
        <f>BF20/$BR$20</f>
        <v>0.0515928706208642</v>
      </c>
      <c r="BG37" s="68">
        <f>BG20/$BS$20</f>
        <v>0.368614711927133</v>
      </c>
      <c r="BH37" s="68">
        <f>BH20/$BT$20</f>
        <v>0.0568639871422212</v>
      </c>
      <c r="BI37" s="75">
        <f>BI20/$BU$20</f>
        <v>0.484928694384377</v>
      </c>
      <c r="BJ37" s="68">
        <f>BJ20/$BR$20</f>
        <v>1.20085640048444</v>
      </c>
      <c r="BK37" s="68">
        <f>BK20/$BS$20</f>
        <v>0.727041027712594</v>
      </c>
      <c r="BL37" s="68">
        <f>BL20/$BT$20</f>
        <v>0.781052592687629</v>
      </c>
      <c r="BM37" s="75">
        <f>BM20/$BU$20</f>
        <v>0.6466379281517</v>
      </c>
      <c r="BN37" s="68">
        <f>BN20/$BR$20</f>
        <v>0.973597226004808</v>
      </c>
      <c r="BO37" s="68">
        <f>BO20/$BS$20</f>
        <v>0.863671927341193</v>
      </c>
      <c r="BP37" s="68">
        <f>BP20/$BT$20</f>
        <v>1.10510246164697</v>
      </c>
      <c r="BQ37" s="75">
        <f>BQ20/$BU$20</f>
        <v>1.11765105117189</v>
      </c>
      <c r="BR37" s="68">
        <f>BV20/$BR$20</f>
        <v>0.247283088659936</v>
      </c>
      <c r="BS37" s="68">
        <f>BW20/$BS$20</f>
        <v>0.237443400989029</v>
      </c>
      <c r="BT37" s="68">
        <f>BX20/$BT$20</f>
        <v>0.463788612940084</v>
      </c>
      <c r="BU37" s="75">
        <f>BY20/$BU$20</f>
        <v>0.266844395286112</v>
      </c>
      <c r="BV37" s="68">
        <f>BZ20/$BR$20</f>
        <v>1.79671787007968</v>
      </c>
      <c r="BW37" s="68">
        <f>CA20/$BS$20</f>
        <v>0.792479882191429</v>
      </c>
      <c r="BX37" s="68">
        <f>CB20/$BT$20</f>
        <v>1.57166482269914</v>
      </c>
      <c r="BY37" s="75">
        <f>CC20/$BU$20</f>
        <v>0.701902352660092</v>
      </c>
      <c r="BZ37" s="68"/>
      <c r="CA37" s="68">
        <f>CE20/$BS$20</f>
        <v>0.226870651681221</v>
      </c>
      <c r="CB37" s="68">
        <f>CF20/$BT$20</f>
        <v>0.420866554077645</v>
      </c>
      <c r="CC37" s="75">
        <f>CG20/$BU$20</f>
        <v>0.249615113473317</v>
      </c>
      <c r="CD37" s="68">
        <f>CH20/$BR$20</f>
        <v>2.27029617726929</v>
      </c>
      <c r="CE37" s="68">
        <f>CI20/$BS$20</f>
        <v>1.36907068465519</v>
      </c>
      <c r="CF37" s="68">
        <f>CJ20/$BT$20</f>
        <v>1.76847774721067</v>
      </c>
      <c r="CG37" s="75">
        <f>CK20/$BU$20</f>
        <v>1.43864142206062</v>
      </c>
    </row>
    <row r="38" spans="1:85">
      <c r="A38" s="12" t="s">
        <v>28</v>
      </c>
      <c r="B38" s="12">
        <f>B21/BR21</f>
        <v>1.2181288068111</v>
      </c>
      <c r="C38" s="70">
        <f>C21/$BS$21</f>
        <v>1.36414022146908</v>
      </c>
      <c r="D38" s="70">
        <f t="shared" ref="D38:D48" si="46">D21/BT21</f>
        <v>1.11891788593734</v>
      </c>
      <c r="E38" s="76">
        <f>E21/$BU$21</f>
        <v>1.32674729552075</v>
      </c>
      <c r="F38" s="70">
        <f t="shared" ref="F38:F48" si="47">F21/BR21</f>
        <v>0.692859322729714</v>
      </c>
      <c r="G38" s="70">
        <f>G21/$BS$21</f>
        <v>1.1262745369835</v>
      </c>
      <c r="H38" s="70"/>
      <c r="I38" s="76">
        <f>I21/$BU$21</f>
        <v>1.13214309437304</v>
      </c>
      <c r="J38" s="70">
        <f>J21/$BR$21</f>
        <v>1.07907870146334</v>
      </c>
      <c r="K38" s="70">
        <f>K21/$BS$21</f>
        <v>1.1739717064539</v>
      </c>
      <c r="L38" s="70">
        <f>L21/$BT$21</f>
        <v>1.35545628776628</v>
      </c>
      <c r="M38" s="76">
        <f>M21/$BU$21</f>
        <v>1.25754512074657</v>
      </c>
      <c r="N38" s="70">
        <f>N21/$BR$21</f>
        <v>0.828635317877571</v>
      </c>
      <c r="O38" s="70">
        <f>O21/$BS$21</f>
        <v>0.877404807336134</v>
      </c>
      <c r="P38" s="70">
        <f>P21/$BT$21</f>
        <v>0.713547458970307</v>
      </c>
      <c r="Q38" s="76">
        <f>Q21/$BU$21</f>
        <v>1.05822654598689</v>
      </c>
      <c r="R38" s="70">
        <f>R21/$BR$21</f>
        <v>1.12115283094118</v>
      </c>
      <c r="S38" s="70">
        <f>S21/$BS$21</f>
        <v>0.970658337221938</v>
      </c>
      <c r="T38" s="70">
        <f>T21/$BT$21</f>
        <v>0.801171783403237</v>
      </c>
      <c r="U38" s="76">
        <f>U21/$BU$21</f>
        <v>1.02069205843811</v>
      </c>
      <c r="V38" s="70">
        <f>V21/$BR$21</f>
        <v>1.21594928411249</v>
      </c>
      <c r="W38" s="70">
        <f>W21/$BS$21</f>
        <v>1.02421098517745</v>
      </c>
      <c r="X38" s="70">
        <f>X21/$BT$21</f>
        <v>1.15198086892757</v>
      </c>
      <c r="Y38" s="76">
        <f>Y21/$BU$21</f>
        <v>1.07147330956755</v>
      </c>
      <c r="Z38" s="70">
        <f>Z21/$BR$21</f>
        <v>1.14075232160437</v>
      </c>
      <c r="AA38" s="70">
        <f>AA21/$BS$21</f>
        <v>1.62378959870979</v>
      </c>
      <c r="AB38" s="70">
        <f>AB21/$BT$21</f>
        <v>1.38518826854782</v>
      </c>
      <c r="AC38" s="76">
        <f>AC21/$BU$21</f>
        <v>1.4519650567137</v>
      </c>
      <c r="AD38" s="70">
        <f>AD21/$BR$21</f>
        <v>1.46933209029056</v>
      </c>
      <c r="AE38" s="70">
        <f>AE21/$BS$21</f>
        <v>1.28387427319096</v>
      </c>
      <c r="AF38" s="70">
        <f>AF21/$BT$21</f>
        <v>0.681091078716419</v>
      </c>
      <c r="AG38" s="76">
        <f>AG21/$BU$21</f>
        <v>1.39460804844841</v>
      </c>
      <c r="AH38" s="70">
        <f>AH21/$BR$21</f>
        <v>1.46933209029056</v>
      </c>
      <c r="AI38" s="70">
        <f>AI21/$BS$21</f>
        <v>1.25278129030963</v>
      </c>
      <c r="AJ38" s="70">
        <f>AJ21/$BT$21</f>
        <v>1.05634701285202</v>
      </c>
      <c r="AK38" s="76">
        <f>AK21/$BU$21</f>
        <v>1.36092822272281</v>
      </c>
      <c r="AL38" s="70">
        <f>AL21/$BR$21</f>
        <v>1.4736762584431</v>
      </c>
      <c r="AM38" s="70">
        <f>AM21/$BS$21</f>
        <v>1.27677489169019</v>
      </c>
      <c r="AN38" s="70">
        <f>AN21/$BT$21</f>
        <v>1.08380994419064</v>
      </c>
      <c r="AO38" s="76">
        <f>AO21/$BU$21</f>
        <v>1.17769093279791</v>
      </c>
      <c r="AP38" s="70">
        <f>AP21/$BR$21</f>
        <v>1.22425075613859</v>
      </c>
      <c r="AQ38" s="70">
        <f>AQ21/$BS$21</f>
        <v>1.12469277182931</v>
      </c>
      <c r="AR38" s="70">
        <f>AR21/$BT$21</f>
        <v>1.36883212560483</v>
      </c>
      <c r="AS38" s="76">
        <f>AS21/$BU$21</f>
        <v>1.35684199936396</v>
      </c>
      <c r="AT38" s="70">
        <f>AT21/$BR$21</f>
        <v>0.768979452936618</v>
      </c>
      <c r="AU38" s="70">
        <f>AU21/$BS$21</f>
        <v>1.43832854879504</v>
      </c>
      <c r="AV38" s="70">
        <f>AV21/$BT$21</f>
        <v>1.57814626418429</v>
      </c>
      <c r="AW38" s="76">
        <f>AW21/$BU$21</f>
        <v>1.37736968307126</v>
      </c>
      <c r="AX38" s="70">
        <f>AX21/$BR$21</f>
        <v>2.84111789220928</v>
      </c>
      <c r="AY38" s="70">
        <f>AY21/$BS$21</f>
        <v>0.899274924815172</v>
      </c>
      <c r="AZ38" s="70">
        <f>AZ21/$BT$21</f>
        <v>1.75712356248326</v>
      </c>
      <c r="BA38" s="76">
        <f>BA21/$BU$21</f>
        <v>1.8496212822892</v>
      </c>
      <c r="BB38" s="70">
        <f>BB21/$BR$21</f>
        <v>0.6678971103885</v>
      </c>
      <c r="BC38" s="70">
        <f>BC21/$BS$21</f>
        <v>0.504525482883801</v>
      </c>
      <c r="BD38" s="70">
        <f>BD21/$BT$21</f>
        <v>0.487925707227573</v>
      </c>
      <c r="BE38" s="76">
        <f>BE21/$BU$21</f>
        <v>0.824807260521041</v>
      </c>
      <c r="BF38" s="70">
        <f>BF21/$BR$21</f>
        <v>0.425958973382085</v>
      </c>
      <c r="BG38" s="70">
        <f>BG21/$BS$21</f>
        <v>0.817393712350691</v>
      </c>
      <c r="BH38" s="70">
        <f>BH21/$BT$21</f>
        <v>0.552908900141063</v>
      </c>
      <c r="BI38" s="76">
        <f>BI21/$BU$21</f>
        <v>0.545557879364961</v>
      </c>
      <c r="BJ38" s="70">
        <f>BJ21/$BR$21</f>
        <v>1.18193392353566</v>
      </c>
      <c r="BK38" s="70">
        <f>BK21/$BS$21</f>
        <v>0.88309133096293</v>
      </c>
      <c r="BL38" s="70">
        <f>BL21/$BT$21</f>
        <v>0.726507630395</v>
      </c>
      <c r="BM38" s="76">
        <f>BM21/$BU$21</f>
        <v>0.729042627222871</v>
      </c>
      <c r="BN38" s="70">
        <f>BN21/$BR$21</f>
        <v>1.14389654532596</v>
      </c>
      <c r="BO38" s="70">
        <f>BO21/$BS$21</f>
        <v>1.18368021481116</v>
      </c>
      <c r="BP38" s="70">
        <f>BP21/$BT$21</f>
        <v>1.17821579903199</v>
      </c>
      <c r="BQ38" s="76">
        <f>BQ21/$BU$21</f>
        <v>1.23987327639189</v>
      </c>
      <c r="BR38" s="70">
        <f>BV21/$BR$21</f>
        <v>3.4177430691029</v>
      </c>
      <c r="BS38" s="70">
        <f>BW21/$BS$21</f>
        <v>1.30894820109394</v>
      </c>
      <c r="BT38" s="70">
        <f>BX21/$BT$21</f>
        <v>1.43784358554758</v>
      </c>
      <c r="BU38" s="76">
        <f>BY21/$BU$21</f>
        <v>1.41856868582928</v>
      </c>
      <c r="BV38" s="70">
        <f>BZ21/$BR$21</f>
        <v>1.24792646870519</v>
      </c>
      <c r="BW38" s="70">
        <f>CA21/$BS$21</f>
        <v>1.40785996491629</v>
      </c>
      <c r="BX38" s="70">
        <f>CB21/$BT$21</f>
        <v>1.20098301459033</v>
      </c>
      <c r="BY38" s="76">
        <f>CC21/$BU$21</f>
        <v>0.992119122531532</v>
      </c>
      <c r="BZ38" s="70"/>
      <c r="CA38" s="70">
        <f>CE21/$BS$21</f>
        <v>0.532868351370942</v>
      </c>
      <c r="CB38" s="70">
        <f>CF21/$BT$21</f>
        <v>0.41872211764889</v>
      </c>
      <c r="CC38" s="76">
        <f>CG21/$BU$21</f>
        <v>0.342260611602595</v>
      </c>
      <c r="CD38" s="70">
        <f>CH21/$BR$21</f>
        <v>1.59645477387352</v>
      </c>
      <c r="CE38" s="70">
        <f>CI21/$BS$21</f>
        <v>1.61455203262028</v>
      </c>
      <c r="CF38" s="70">
        <f>CJ21/$BT$21</f>
        <v>1.74688569891418</v>
      </c>
      <c r="CG38" s="76">
        <f>CK21/$BU$21</f>
        <v>1.2050344542367</v>
      </c>
    </row>
    <row r="39" spans="1:85">
      <c r="A39" s="12" t="s">
        <v>29</v>
      </c>
      <c r="B39" s="12">
        <f t="shared" ref="B39:B48" si="48">B22/BR22</f>
        <v>0.99722719273513</v>
      </c>
      <c r="C39" s="70">
        <f>C22/$BS$22</f>
        <v>1.00956763586644</v>
      </c>
      <c r="D39" s="70">
        <f t="shared" si="46"/>
        <v>1.03859423560942</v>
      </c>
      <c r="E39" s="76">
        <f>E22/$BU$22</f>
        <v>1.05700204386499</v>
      </c>
      <c r="F39" s="70">
        <f t="shared" si="47"/>
        <v>1.13601249676517</v>
      </c>
      <c r="G39" s="70">
        <f>G22/$BS$22</f>
        <v>1.38228530561047</v>
      </c>
      <c r="H39" s="70"/>
      <c r="I39" s="76">
        <f>I22/$BU$22</f>
        <v>1.0428536948794</v>
      </c>
      <c r="J39" s="70">
        <f>J22/$BR$22</f>
        <v>1.03145278280559</v>
      </c>
      <c r="K39" s="70">
        <f>K22/$BS$22</f>
        <v>1.27620129499641</v>
      </c>
      <c r="L39" s="70">
        <f>L22/$BT$22</f>
        <v>1.87368368665921</v>
      </c>
      <c r="M39" s="76">
        <f>M22/$BU$22</f>
        <v>1.19315310838979</v>
      </c>
      <c r="N39" s="70">
        <f>N22/$BR$22</f>
        <v>0.860319611034515</v>
      </c>
      <c r="O39" s="70">
        <f>O22/$BS$22</f>
        <v>1.03874429558536</v>
      </c>
      <c r="P39" s="70">
        <f>P22/$BT$22</f>
        <v>0.786892737390056</v>
      </c>
      <c r="Q39" s="76">
        <f>Q22/$BU$22</f>
        <v>1.04104619230354</v>
      </c>
      <c r="R39" s="70">
        <f>R22/$BR$22</f>
        <v>1.08499363702475</v>
      </c>
      <c r="S39" s="70">
        <f>S22/$BS$22</f>
        <v>1.0994179946469</v>
      </c>
      <c r="T39" s="70">
        <f>T22/$BT$22</f>
        <v>0.883357461357871</v>
      </c>
      <c r="U39" s="76">
        <f>U22/$BU$22</f>
        <v>0.928093063201132</v>
      </c>
      <c r="V39" s="70">
        <f>V22/$BR$22</f>
        <v>1.11489593154475</v>
      </c>
      <c r="W39" s="70">
        <f>W22/$BS$22</f>
        <v>0.91678082547334</v>
      </c>
      <c r="X39" s="70">
        <f>X22/$BT$22</f>
        <v>1.13111162052737</v>
      </c>
      <c r="Y39" s="76">
        <f>Y22/$BU$22</f>
        <v>1.04043131349514</v>
      </c>
      <c r="Z39" s="70">
        <f>Z22/$BR$22</f>
        <v>1.26479829511004</v>
      </c>
      <c r="AA39" s="70">
        <f>AA22/$BS$22</f>
        <v>1.88572276404582</v>
      </c>
      <c r="AB39" s="70">
        <f>AB22/$BT$22</f>
        <v>1.59048449278083</v>
      </c>
      <c r="AC39" s="76">
        <f>AC22/$BU$22</f>
        <v>1.38261610882121</v>
      </c>
      <c r="AD39" s="70">
        <f>AD22/$BR$22</f>
        <v>2.4426636452098</v>
      </c>
      <c r="AE39" s="70">
        <f>AE22/$BS$22</f>
        <v>2.11634135517319</v>
      </c>
      <c r="AF39" s="70">
        <f>AF22/$BT$22</f>
        <v>1.62327590388003</v>
      </c>
      <c r="AG39" s="76">
        <f>AG22/$BU$22</f>
        <v>1.5723477110119</v>
      </c>
      <c r="AH39" s="70">
        <f>AH22/$BR$22</f>
        <v>2.4426636452098</v>
      </c>
      <c r="AI39" s="70">
        <f>AI22/$BS$22</f>
        <v>1.23191385863056</v>
      </c>
      <c r="AJ39" s="70">
        <f>AJ22/$BT$22</f>
        <v>1.54199427055756</v>
      </c>
      <c r="AK39" s="76">
        <f>AK22/$BU$22</f>
        <v>1.69207547287784</v>
      </c>
      <c r="AL39" s="70">
        <f>AL22/$BR$22</f>
        <v>1.19154885198114</v>
      </c>
      <c r="AM39" s="70">
        <f>AM22/$BS$22</f>
        <v>1.28304991503165</v>
      </c>
      <c r="AN39" s="70">
        <f>AN22/$BT$22</f>
        <v>1.09732363745423</v>
      </c>
      <c r="AO39" s="76">
        <f>AO22/$BU$22</f>
        <v>1.15364314435673</v>
      </c>
      <c r="AP39" s="70">
        <f>AP22/$BR$22</f>
        <v>1.38235205788329</v>
      </c>
      <c r="AQ39" s="70">
        <f>AQ22/$BS$22</f>
        <v>1.18392835082759</v>
      </c>
      <c r="AR39" s="70">
        <f>AR22/$BT$22</f>
        <v>1.20446605024369</v>
      </c>
      <c r="AS39" s="76">
        <f>AS22/$BU$22</f>
        <v>1.24932479914701</v>
      </c>
      <c r="AT39" s="70">
        <f>AT22/$BR$22</f>
        <v>0.901394599937792</v>
      </c>
      <c r="AU39" s="70">
        <f>AU22/$BS$22</f>
        <v>1.20683608190784</v>
      </c>
      <c r="AV39" s="70">
        <f>AV22/$BT$22</f>
        <v>1.02055280788019</v>
      </c>
      <c r="AW39" s="76">
        <f>AW22/$BU$22</f>
        <v>1.66898113171948</v>
      </c>
      <c r="AX39" s="70">
        <f>AX22/$BR$22</f>
        <v>1.47455524274805</v>
      </c>
      <c r="AY39" s="70">
        <f>AY22/$BS$22</f>
        <v>1.37612031191501</v>
      </c>
      <c r="AZ39" s="70">
        <f>AZ22/$BT$22</f>
        <v>1.8230446241369</v>
      </c>
      <c r="BA39" s="76">
        <f>BA22/$BU$22</f>
        <v>1.46908899676275</v>
      </c>
      <c r="BB39" s="70">
        <f>BB22/$BR$22</f>
        <v>0.492041949528769</v>
      </c>
      <c r="BC39" s="70">
        <f>BC22/$BS$22</f>
        <v>0.502476908255195</v>
      </c>
      <c r="BD39" s="70">
        <f>BD22/$BT$22</f>
        <v>0.384106685297303</v>
      </c>
      <c r="BE39" s="76">
        <f>BE22/$BU$22</f>
        <v>0.972931219944329</v>
      </c>
      <c r="BF39" s="70">
        <f>BF22/$BR$22</f>
        <v>0.542602076949427</v>
      </c>
      <c r="BG39" s="70">
        <f>BG22/$BS$22</f>
        <v>1.11280017526143</v>
      </c>
      <c r="BH39" s="70">
        <f>BH22/$BT$22</f>
        <v>0.689434442236707</v>
      </c>
      <c r="BI39" s="76">
        <f>BI22/$BU$22</f>
        <v>0.69530184489785</v>
      </c>
      <c r="BJ39" s="70">
        <f>BJ22/$BR$22</f>
        <v>0.871270170889281</v>
      </c>
      <c r="BK39" s="70">
        <f>BK22/$BS$22</f>
        <v>0.838341865065585</v>
      </c>
      <c r="BL39" s="70">
        <f>BL22/$BT$22</f>
        <v>0.663784199522813</v>
      </c>
      <c r="BM39" s="76">
        <f>BM22/$BU$22</f>
        <v>0.928902325748471</v>
      </c>
      <c r="BN39" s="70">
        <f>BN22/$BR$22</f>
        <v>0.965923987372563</v>
      </c>
      <c r="BO39" s="70">
        <f>BO22/$BS$22</f>
        <v>1.08934832543567</v>
      </c>
      <c r="BP39" s="70">
        <f>BP22/$BT$22</f>
        <v>0.99079235857805</v>
      </c>
      <c r="BQ39" s="76">
        <f>BQ22/$BU$22</f>
        <v>1.15556868003755</v>
      </c>
      <c r="BR39" s="70">
        <f>BV22/$BR$22</f>
        <v>0.906849563094079</v>
      </c>
      <c r="BS39" s="70">
        <f>BW22/$BS$22</f>
        <v>0.682669470791162</v>
      </c>
      <c r="BT39" s="70">
        <f>BX22/$BT$22</f>
        <v>0.946432598778886</v>
      </c>
      <c r="BU39" s="76">
        <f>BY22/$BU$22</f>
        <v>0.903552749315168</v>
      </c>
      <c r="BV39" s="70">
        <f>BZ22/$BR$22</f>
        <v>1.26027429511928</v>
      </c>
      <c r="BW39" s="70">
        <f>CA22/$BS$22</f>
        <v>1.79985546561761</v>
      </c>
      <c r="BX39" s="70">
        <f>CB22/$BT$22</f>
        <v>0.854494233976956</v>
      </c>
      <c r="BY39" s="76">
        <f>CC22/$BU$22</f>
        <v>1.30360453139855</v>
      </c>
      <c r="BZ39" s="70"/>
      <c r="CA39" s="70">
        <f>CE22/$BS$22</f>
        <v>0.737339405112798</v>
      </c>
      <c r="CB39" s="70">
        <f>CF22/$BT$22</f>
        <v>0.424005543964163</v>
      </c>
      <c r="CC39" s="76">
        <f>CG22/$BU$22</f>
        <v>0.220604961616969</v>
      </c>
      <c r="CD39" s="70">
        <f>CH22/$BR$22</f>
        <v>1.35279283943908</v>
      </c>
      <c r="CE39" s="70">
        <f>CI22/$BS$22</f>
        <v>1.85944553510587</v>
      </c>
      <c r="CF39" s="70">
        <f>CJ22/$BT$22</f>
        <v>1.13701872119225</v>
      </c>
      <c r="CG39" s="76">
        <f>CK22/$BU$22</f>
        <v>2.03534133361818</v>
      </c>
    </row>
    <row r="40" spans="1:85">
      <c r="A40" s="12" t="s">
        <v>30</v>
      </c>
      <c r="B40" s="12">
        <f t="shared" si="48"/>
        <v>1.09259517884422</v>
      </c>
      <c r="C40" s="70">
        <f>C23/$BS$23</f>
        <v>0.968746304303226</v>
      </c>
      <c r="D40" s="70">
        <f t="shared" si="46"/>
        <v>0.99673336918846</v>
      </c>
      <c r="E40" s="76">
        <f>E23/$BU$23</f>
        <v>0.968886565288563</v>
      </c>
      <c r="F40" s="70">
        <f t="shared" si="47"/>
        <v>1.28314192918729</v>
      </c>
      <c r="G40" s="70">
        <f>G23/$BS$23</f>
        <v>1.14995618298292</v>
      </c>
      <c r="H40" s="70"/>
      <c r="I40" s="76">
        <f>I23/$BU$23</f>
        <v>1.22320294344253</v>
      </c>
      <c r="J40" s="70">
        <f>J23/$BR$23</f>
        <v>1.23627192122636</v>
      </c>
      <c r="K40" s="70">
        <f>K23/$BS$23</f>
        <v>1.19078771583844</v>
      </c>
      <c r="L40" s="70">
        <f>L23/$BT$23</f>
        <v>1.77368495538068</v>
      </c>
      <c r="M40" s="76">
        <f>M23/$BU$23</f>
        <v>1.17762583048353</v>
      </c>
      <c r="N40" s="70">
        <f>N23/$BR$23</f>
        <v>1.05153732237547</v>
      </c>
      <c r="O40" s="70">
        <f>O23/$BS$23</f>
        <v>0.968129680670078</v>
      </c>
      <c r="P40" s="70">
        <f>P23/$BT$23</f>
        <v>0.926976787446831</v>
      </c>
      <c r="Q40" s="76">
        <f>Q23/$BU$23</f>
        <v>1.20781770676214</v>
      </c>
      <c r="R40" s="70">
        <f>R23/$BR$23</f>
        <v>1.02023119091865</v>
      </c>
      <c r="S40" s="70">
        <f>S23/$BS$23</f>
        <v>0.88548242622948</v>
      </c>
      <c r="T40" s="70">
        <f>T23/$BT$23</f>
        <v>1.07039203288378</v>
      </c>
      <c r="U40" s="76">
        <f>U23/$BU$23</f>
        <v>1.09425263076372</v>
      </c>
      <c r="V40" s="70">
        <f>V23/$BR$23</f>
        <v>1.08523223623438</v>
      </c>
      <c r="W40" s="70">
        <f>W23/$BS$23</f>
        <v>0.951990994534135</v>
      </c>
      <c r="X40" s="70">
        <f>X23/$BT$23</f>
        <v>1.00804733870374</v>
      </c>
      <c r="Y40" s="76">
        <f>Y23/$BU$23</f>
        <v>1.07160730662147</v>
      </c>
      <c r="Z40" s="70">
        <f>Z23/$BR$23</f>
        <v>1.40579297638492</v>
      </c>
      <c r="AA40" s="70">
        <f>AA23/$BS$23</f>
        <v>1.44143521430431</v>
      </c>
      <c r="AB40" s="70">
        <f>AB23/$BT$23</f>
        <v>1.58651994719261</v>
      </c>
      <c r="AC40" s="76">
        <f>AC23/$BU$23</f>
        <v>1.33405128485598</v>
      </c>
      <c r="AD40" s="70">
        <f>AD23/$BR$23</f>
        <v>2.65525700320656</v>
      </c>
      <c r="AE40" s="70">
        <f>AE23/$BS$23</f>
        <v>2.2215480128574</v>
      </c>
      <c r="AF40" s="70">
        <f>AF23/$BT$23</f>
        <v>1.85436199839604</v>
      </c>
      <c r="AG40" s="76">
        <f>AG23/$BU$23</f>
        <v>1.68268124422083</v>
      </c>
      <c r="AH40" s="70">
        <f>AH23/$BR$23</f>
        <v>2.65525700320656</v>
      </c>
      <c r="AI40" s="70">
        <f>AI23/$BS$23</f>
        <v>1.58871812756647</v>
      </c>
      <c r="AJ40" s="70">
        <f>AJ23/$BT$23</f>
        <v>2.40370947590664</v>
      </c>
      <c r="AK40" s="76">
        <f>AK23/$BU$23</f>
        <v>1.67168015428062</v>
      </c>
      <c r="AL40" s="70">
        <f>AL23/$BR$23</f>
        <v>0.783188800920108</v>
      </c>
      <c r="AM40" s="70">
        <f>AM23/$BS$23</f>
        <v>1.24704045815486</v>
      </c>
      <c r="AN40" s="70">
        <f>AN23/$BT$23</f>
        <v>1.10907583202435</v>
      </c>
      <c r="AO40" s="76">
        <f>AO23/$BU$23</f>
        <v>1.02169645372109</v>
      </c>
      <c r="AP40" s="70">
        <f>AP23/$BR$23</f>
        <v>2.13014524819263</v>
      </c>
      <c r="AQ40" s="70">
        <f>AQ23/$BS$23</f>
        <v>1.21380735089295</v>
      </c>
      <c r="AR40" s="70">
        <f>AR23/$BT$23</f>
        <v>1.34470935982877</v>
      </c>
      <c r="AS40" s="76">
        <f>AS23/$BU$23</f>
        <v>1.25564314952813</v>
      </c>
      <c r="AT40" s="70">
        <f>AT23/$BR$23</f>
        <v>1.21978978721949</v>
      </c>
      <c r="AU40" s="70">
        <f>AU23/$BS$23</f>
        <v>1.3456756413438</v>
      </c>
      <c r="AV40" s="70">
        <f>AV23/$BT$23</f>
        <v>1.64609105055578</v>
      </c>
      <c r="AW40" s="76">
        <f>AW23/$BU$23</f>
        <v>1.46652376487666</v>
      </c>
      <c r="AX40" s="70">
        <f>AX23/$BR$23</f>
        <v>1.35631662801531</v>
      </c>
      <c r="AY40" s="70">
        <f>AY23/$BS$23</f>
        <v>1.1591747389054</v>
      </c>
      <c r="AZ40" s="70">
        <f>AZ23/$BT$23</f>
        <v>1.4854245019634</v>
      </c>
      <c r="BA40" s="76">
        <f>BA23/$BU$23</f>
        <v>1.7662445386254</v>
      </c>
      <c r="BB40" s="70">
        <f>BB23/$BR$23</f>
        <v>0.520299822159113</v>
      </c>
      <c r="BC40" s="70">
        <f>BC23/$BS$23</f>
        <v>0.554792556799457</v>
      </c>
      <c r="BD40" s="70">
        <f>BD23/$BT$23</f>
        <v>0.631794839858132</v>
      </c>
      <c r="BE40" s="76">
        <f>BE23/$BU$23</f>
        <v>0.828941867102506</v>
      </c>
      <c r="BF40" s="70">
        <f>BF23/$BR$23</f>
        <v>0.566792708285023</v>
      </c>
      <c r="BG40" s="70">
        <f>BG23/$BS$23</f>
        <v>1.04284561338946</v>
      </c>
      <c r="BH40" s="70">
        <f>BH23/$BT$23</f>
        <v>0.860087080269174</v>
      </c>
      <c r="BI40" s="76">
        <f>BI23/$BU$23</f>
        <v>0.655006706858185</v>
      </c>
      <c r="BJ40" s="70">
        <f>BJ23/$BR$23</f>
        <v>0.952209155606275</v>
      </c>
      <c r="BK40" s="70">
        <f>BK23/$BS$23</f>
        <v>0.768169530252619</v>
      </c>
      <c r="BL40" s="70">
        <f>BL23/$BT$23</f>
        <v>0.899555107705723</v>
      </c>
      <c r="BM40" s="76">
        <f>BM23/$BU$23</f>
        <v>0.923621414370155</v>
      </c>
      <c r="BN40" s="70">
        <f>BN23/$BR$23</f>
        <v>0.95453027783122</v>
      </c>
      <c r="BO40" s="70">
        <f>BO23/$BS$23</f>
        <v>1.1087259885096</v>
      </c>
      <c r="BP40" s="70">
        <f>BP23/$BT$23</f>
        <v>1.07117832357296</v>
      </c>
      <c r="BQ40" s="76">
        <f>BQ23/$BU$23</f>
        <v>1.06115884352441</v>
      </c>
      <c r="BR40" s="70">
        <f>BV23/$BR$23</f>
        <v>0.712146742094781</v>
      </c>
      <c r="BS40" s="70">
        <f>BW23/$BS$23</f>
        <v>0.960260684943017</v>
      </c>
      <c r="BT40" s="70">
        <f>BX23/$BT$23</f>
        <v>0.768288682750663</v>
      </c>
      <c r="BU40" s="76">
        <f>BY23/$BU$23</f>
        <v>0.683629480592904</v>
      </c>
      <c r="BV40" s="70">
        <f>BZ23/$BR$23</f>
        <v>1.34170111142638</v>
      </c>
      <c r="BW40" s="70">
        <f>CA23/$BS$23</f>
        <v>1.50135491388085</v>
      </c>
      <c r="BX40" s="70">
        <f>CB23/$BT$23</f>
        <v>1.3064230956287</v>
      </c>
      <c r="BY40" s="76">
        <f>CC23/$BU$23</f>
        <v>1.49273278330731</v>
      </c>
      <c r="BZ40" s="70"/>
      <c r="CA40" s="70">
        <f>CE23/$BS$23</f>
        <v>0.743157287401284</v>
      </c>
      <c r="CB40" s="70">
        <f>CF23/$BT$23</f>
        <v>0.335033188617535</v>
      </c>
      <c r="CC40" s="76">
        <f>CG23/$BU$23</f>
        <v>0.183699587995498</v>
      </c>
      <c r="CD40" s="70">
        <f>CH23/$BR$23</f>
        <v>1.46290156366939</v>
      </c>
      <c r="CE40" s="70">
        <f>CI23/$BS$23</f>
        <v>1.49615885297867</v>
      </c>
      <c r="CF40" s="70">
        <f>CJ23/$BT$23</f>
        <v>1.45694963844267</v>
      </c>
      <c r="CG40" s="76">
        <f>CK23/$BU$23</f>
        <v>2.27459726027037</v>
      </c>
    </row>
    <row r="41" spans="1:85">
      <c r="A41" s="12" t="s">
        <v>31</v>
      </c>
      <c r="B41" s="12">
        <f t="shared" si="48"/>
        <v>1.09111348204826</v>
      </c>
      <c r="C41" s="70">
        <f>C24/$BS$24</f>
        <v>1.06142186402763</v>
      </c>
      <c r="D41" s="70">
        <f t="shared" si="46"/>
        <v>0.830364927071808</v>
      </c>
      <c r="E41" s="76">
        <f>E24/$BU$24</f>
        <v>1.00111830487364</v>
      </c>
      <c r="F41" s="70">
        <f t="shared" si="47"/>
        <v>1.70029256086146</v>
      </c>
      <c r="G41" s="70">
        <f>G24/$BS$24</f>
        <v>1.12608307055949</v>
      </c>
      <c r="H41" s="70"/>
      <c r="I41" s="76">
        <f>I24/$BU$24</f>
        <v>1.16970995688728</v>
      </c>
      <c r="J41" s="70">
        <f>J24/$BR$24</f>
        <v>1.07998775809632</v>
      </c>
      <c r="K41" s="70">
        <f>K24/$BS$24</f>
        <v>1.32799261015364</v>
      </c>
      <c r="L41" s="70">
        <f>L24/$BT$24</f>
        <v>1.43093164029394</v>
      </c>
      <c r="M41" s="76">
        <f>M24/$BU$24</f>
        <v>1.16781497087212</v>
      </c>
      <c r="N41" s="70">
        <f>N24/$BR$24</f>
        <v>0.986274039108489</v>
      </c>
      <c r="O41" s="70">
        <f>O24/$BS$24</f>
        <v>0.939614278057093</v>
      </c>
      <c r="P41" s="70">
        <f>P24/$BT$24</f>
        <v>0.834631500342216</v>
      </c>
      <c r="Q41" s="76">
        <f>Q24/$BU$24</f>
        <v>0.970674536470732</v>
      </c>
      <c r="R41" s="70">
        <f>R24/$BR$24</f>
        <v>1.17428542739064</v>
      </c>
      <c r="S41" s="70">
        <f>S24/$BS$24</f>
        <v>0.783979748269132</v>
      </c>
      <c r="T41" s="70">
        <f>T24/$BT$24</f>
        <v>1.26669735839102</v>
      </c>
      <c r="U41" s="76">
        <f>U24/$BU$24</f>
        <v>1.04312187377223</v>
      </c>
      <c r="V41" s="70">
        <f>V24/$BR$24</f>
        <v>0.981700104903485</v>
      </c>
      <c r="W41" s="70">
        <f>W24/$BS$24</f>
        <v>0.834465530587753</v>
      </c>
      <c r="X41" s="70">
        <f>X24/$BT$24</f>
        <v>0.978203916418274</v>
      </c>
      <c r="Y41" s="76">
        <f>Y24/$BU$24</f>
        <v>1.04042089796998</v>
      </c>
      <c r="Z41" s="70">
        <f>Z24/$BR$24</f>
        <v>1.08007591203885</v>
      </c>
      <c r="AA41" s="70">
        <f>AA24/$BS$24</f>
        <v>1.47238149898196</v>
      </c>
      <c r="AB41" s="70">
        <f>AB24/$BT$24</f>
        <v>1.73156425219463</v>
      </c>
      <c r="AC41" s="76">
        <f>AC24/$BU$24</f>
        <v>1.30119609854159</v>
      </c>
      <c r="AD41" s="70">
        <f>AD24/$BR$24</f>
        <v>1.95281231112882</v>
      </c>
      <c r="AE41" s="70">
        <f>AE24/$BS$24</f>
        <v>1.61220223610941</v>
      </c>
      <c r="AF41" s="70">
        <f>AF24/$BT$24</f>
        <v>1.61723345325865</v>
      </c>
      <c r="AG41" s="76">
        <f>AG24/$BU$24</f>
        <v>1.50881501575541</v>
      </c>
      <c r="AH41" s="70">
        <f>AH24/$BR$24</f>
        <v>1.95281231112882</v>
      </c>
      <c r="AI41" s="70">
        <f>AI24/$BS$24</f>
        <v>1.38624183871196</v>
      </c>
      <c r="AJ41" s="70">
        <f>AJ24/$BT$24</f>
        <v>1.86860415398823</v>
      </c>
      <c r="AK41" s="76">
        <f>AK24/$BU$24</f>
        <v>1.49617296078956</v>
      </c>
      <c r="AL41" s="70">
        <f>AL24/$BR$24</f>
        <v>1.01625738164149</v>
      </c>
      <c r="AM41" s="70">
        <f>AM24/$BS$24</f>
        <v>1.15327232096553</v>
      </c>
      <c r="AN41" s="70">
        <f>AN24/$BT$24</f>
        <v>0.854444307996269</v>
      </c>
      <c r="AO41" s="76">
        <f>AO24/$BU$24</f>
        <v>0.953125554238105</v>
      </c>
      <c r="AP41" s="70">
        <f>AP24/$BR$24</f>
        <v>1.48255098932962</v>
      </c>
      <c r="AQ41" s="70">
        <f>AQ24/$BS$24</f>
        <v>1.04416384645203</v>
      </c>
      <c r="AR41" s="70">
        <f>AR24/$BT$24</f>
        <v>1.27686960788644</v>
      </c>
      <c r="AS41" s="76">
        <f>AS24/$BU$24</f>
        <v>1.2130550401126</v>
      </c>
      <c r="AT41" s="70">
        <f>AT24/$BR$24</f>
        <v>1.30518807927418</v>
      </c>
      <c r="AU41" s="70">
        <f>AU24/$BS$24</f>
        <v>1.0808326903721</v>
      </c>
      <c r="AV41" s="70">
        <f>AV24/$BT$24</f>
        <v>1.72744380054088</v>
      </c>
      <c r="AW41" s="76">
        <f>AW24/$BU$24</f>
        <v>1.65528866897041</v>
      </c>
      <c r="AX41" s="70">
        <f>AX24/$BR$24</f>
        <v>0.635555785782717</v>
      </c>
      <c r="AY41" s="70">
        <f>AY24/$BS$24</f>
        <v>1.09382956473794</v>
      </c>
      <c r="AZ41" s="70">
        <f>AZ24/$BT$24</f>
        <v>1.78594787512906</v>
      </c>
      <c r="BA41" s="76">
        <f>BA24/$BU$24</f>
        <v>1.7299117398561</v>
      </c>
      <c r="BB41" s="70">
        <f>BB24/$BR$24</f>
        <v>0.412340527564369</v>
      </c>
      <c r="BC41" s="70">
        <f>BC24/$BS$24</f>
        <v>0.332496109663544</v>
      </c>
      <c r="BD41" s="70">
        <f>BD24/$BT$24</f>
        <v>0.512047953284378</v>
      </c>
      <c r="BE41" s="76">
        <f>BE24/$BU$24</f>
        <v>0.81182605959273</v>
      </c>
      <c r="BF41" s="70">
        <f>BF24/$BR$24</f>
        <v>0.383938870807184</v>
      </c>
      <c r="BG41" s="70">
        <f>BG24/$BS$24</f>
        <v>0.980987771473594</v>
      </c>
      <c r="BH41" s="70">
        <f>BH24/$BT$24</f>
        <v>0.684930998560188</v>
      </c>
      <c r="BI41" s="76">
        <f>BI24/$BU$24</f>
        <v>0.853534210418107</v>
      </c>
      <c r="BJ41" s="70">
        <f>BJ24/$BR$24</f>
        <v>1.07764141788367</v>
      </c>
      <c r="BK41" s="70">
        <f>BK24/$BS$24</f>
        <v>0.892448415311432</v>
      </c>
      <c r="BL41" s="70">
        <f>BL24/$BT$24</f>
        <v>0.844673872851496</v>
      </c>
      <c r="BM41" s="76">
        <f>BM24/$BU$24</f>
        <v>0.889796106626261</v>
      </c>
      <c r="BN41" s="70">
        <f>BN24/$BR$24</f>
        <v>0.855661645427989</v>
      </c>
      <c r="BO41" s="70">
        <f>BO24/$BS$24</f>
        <v>1.22347233602869</v>
      </c>
      <c r="BP41" s="70">
        <f>BP24/$BT$24</f>
        <v>0.98828104004045</v>
      </c>
      <c r="BQ41" s="76">
        <f>BQ24/$BU$24</f>
        <v>1.06601806240831</v>
      </c>
      <c r="BR41" s="70">
        <f>BV24/$BR$24</f>
        <v>0.999930701154046</v>
      </c>
      <c r="BS41" s="70">
        <f>BW24/$BS$24</f>
        <v>0.801060909623969</v>
      </c>
      <c r="BT41" s="70">
        <f>BX24/$BT$24</f>
        <v>0.914882892593846</v>
      </c>
      <c r="BU41" s="76">
        <f>BY24/$BU$24</f>
        <v>0.921965323712847</v>
      </c>
      <c r="BV41" s="70">
        <f>BZ24/$BR$24</f>
        <v>0.949954308305827</v>
      </c>
      <c r="BW41" s="70">
        <f>CA24/$BS$24</f>
        <v>1.13007163504826</v>
      </c>
      <c r="BX41" s="70">
        <f>CB24/$BT$24</f>
        <v>0.897030963141806</v>
      </c>
      <c r="BY41" s="76">
        <f>CC24/$BU$24</f>
        <v>1.29438556410366</v>
      </c>
      <c r="BZ41" s="70"/>
      <c r="CA41" s="70">
        <f>CE24/$BS$24</f>
        <v>0.495318448423822</v>
      </c>
      <c r="CB41" s="70">
        <f>CF24/$BT$24</f>
        <v>0.496880819014074</v>
      </c>
      <c r="CC41" s="76">
        <f>CG24/$BU$24</f>
        <v>0.165056312319176</v>
      </c>
      <c r="CD41" s="70">
        <f>CH24/$BR$24</f>
        <v>1.2983667619008</v>
      </c>
      <c r="CE41" s="70">
        <f>CI24/$BS$24</f>
        <v>1.40397743538584</v>
      </c>
      <c r="CF41" s="70">
        <f>CJ24/$BT$24</f>
        <v>1.27668208025383</v>
      </c>
      <c r="CG41" s="76">
        <f>CK24/$BU$24</f>
        <v>1.21333337474221</v>
      </c>
    </row>
    <row r="42" spans="1:85">
      <c r="A42" s="12" t="s">
        <v>32</v>
      </c>
      <c r="B42" s="12">
        <f t="shared" si="48"/>
        <v>1.1044915685214</v>
      </c>
      <c r="C42" s="70">
        <f>C25/$BS$25</f>
        <v>1.00616288485049</v>
      </c>
      <c r="D42" s="70">
        <f t="shared" si="46"/>
        <v>1.12554946852526</v>
      </c>
      <c r="E42" s="76">
        <f>E25/$BU$25</f>
        <v>1.14797291378279</v>
      </c>
      <c r="F42" s="70">
        <f t="shared" si="47"/>
        <v>1.13150176395203</v>
      </c>
      <c r="G42" s="70">
        <f>G25/$BS$25</f>
        <v>0.962577480960015</v>
      </c>
      <c r="H42" s="70"/>
      <c r="I42" s="76">
        <f>I25/$BU$25</f>
        <v>1.24625162563021</v>
      </c>
      <c r="J42" s="70">
        <f>J25/$BR$25</f>
        <v>1.19076878255572</v>
      </c>
      <c r="K42" s="70">
        <f>K25/$BS$25</f>
        <v>1.15364192904184</v>
      </c>
      <c r="L42" s="70">
        <f>L25/$BT$25</f>
        <v>1.70799273425901</v>
      </c>
      <c r="M42" s="76">
        <f>M25/$BU$25</f>
        <v>1.1859394223042</v>
      </c>
      <c r="N42" s="70">
        <f>N25/$BR$25</f>
        <v>0.996225309454767</v>
      </c>
      <c r="O42" s="70">
        <f>O25/$BS$25</f>
        <v>1.05452713147713</v>
      </c>
      <c r="P42" s="70">
        <f>P25/$BT$25</f>
        <v>1.01481021719504</v>
      </c>
      <c r="Q42" s="76">
        <f>Q25/$BU$25</f>
        <v>0.970448391747173</v>
      </c>
      <c r="R42" s="70">
        <f>R25/$BR$25</f>
        <v>1.0912582888546</v>
      </c>
      <c r="S42" s="70">
        <f>S25/$BS$25</f>
        <v>0.846145862922292</v>
      </c>
      <c r="T42" s="70">
        <f>T25/$BT$25</f>
        <v>1.24300514381869</v>
      </c>
      <c r="U42" s="76">
        <f>U25/$BU$25</f>
        <v>1.19790905534541</v>
      </c>
      <c r="V42" s="70">
        <f>V25/$BR$25</f>
        <v>1.08074857022448</v>
      </c>
      <c r="W42" s="70">
        <f>W25/$BS$25</f>
        <v>1.02759710242399</v>
      </c>
      <c r="X42" s="70">
        <f>X25/$BT$25</f>
        <v>1.05660930470953</v>
      </c>
      <c r="Y42" s="76">
        <f>Y25/$BU$25</f>
        <v>1.12963943226784</v>
      </c>
      <c r="Z42" s="70">
        <f>Z25/$BR$25</f>
        <v>1.09021292225025</v>
      </c>
      <c r="AA42" s="70">
        <f>AA25/$BS$25</f>
        <v>1.47033801731092</v>
      </c>
      <c r="AB42" s="70">
        <f>AB25/$BT$25</f>
        <v>1.83355100600748</v>
      </c>
      <c r="AC42" s="76">
        <f>AC25/$BU$25</f>
        <v>1.47415437156357</v>
      </c>
      <c r="AD42" s="70">
        <f>AD25/$BR$25</f>
        <v>1.13716639665202</v>
      </c>
      <c r="AE42" s="70">
        <f>AE25/$BS$25</f>
        <v>1.34091966601856</v>
      </c>
      <c r="AF42" s="70">
        <f>AF25/$BT$25</f>
        <v>1.36525377295709</v>
      </c>
      <c r="AG42" s="76">
        <f>AG25/$BU$25</f>
        <v>1.52106415522352</v>
      </c>
      <c r="AH42" s="70">
        <f>AH25/$BR$25</f>
        <v>1.13716639665202</v>
      </c>
      <c r="AI42" s="70">
        <f>AI25/$BS$25</f>
        <v>1.41378469442328</v>
      </c>
      <c r="AJ42" s="70">
        <f>AJ25/$BT$25</f>
        <v>1.70090330740766</v>
      </c>
      <c r="AK42" s="76">
        <f>AK25/$BU$25</f>
        <v>1.90187924561845</v>
      </c>
      <c r="AL42" s="70">
        <f>AL25/$BR$25</f>
        <v>1.08653061916697</v>
      </c>
      <c r="AM42" s="70">
        <f>AM25/$BS$25</f>
        <v>0.893606762416943</v>
      </c>
      <c r="AN42" s="70">
        <f>AN25/$BT$25</f>
        <v>1.1163489681243</v>
      </c>
      <c r="AO42" s="76">
        <f>AO25/$BU$25</f>
        <v>1.1900156727058</v>
      </c>
      <c r="AP42" s="70">
        <f>AP25/$BR$25</f>
        <v>1.8716678697945</v>
      </c>
      <c r="AQ42" s="70">
        <f>AQ25/$BS$25</f>
        <v>0.971757046333866</v>
      </c>
      <c r="AR42" s="70">
        <f>AR25/$BT$25</f>
        <v>1.40811920871298</v>
      </c>
      <c r="AS42" s="76">
        <f>AS25/$BU$25</f>
        <v>1.37910695328862</v>
      </c>
      <c r="AT42" s="70">
        <f>AT25/$BR$25</f>
        <v>1.36571687333315</v>
      </c>
      <c r="AU42" s="70">
        <f>AU25/$BS$25</f>
        <v>1.03840034720325</v>
      </c>
      <c r="AV42" s="70">
        <f>AV25/$BT$25</f>
        <v>1.4729609733836</v>
      </c>
      <c r="AW42" s="76">
        <f>AW25/$BU$25</f>
        <v>1.5431565147575</v>
      </c>
      <c r="AX42" s="70">
        <f>AX25/$BR$25</f>
        <v>1.30453489793803</v>
      </c>
      <c r="AY42" s="70">
        <f>AY25/$BS$25</f>
        <v>1.10559711789982</v>
      </c>
      <c r="AZ42" s="70">
        <f>AZ25/$BT$25</f>
        <v>1.98098583417585</v>
      </c>
      <c r="BA42" s="76">
        <f>BA25/$BU$25</f>
        <v>1.83580104066144</v>
      </c>
      <c r="BB42" s="70">
        <f>BB25/$BR$25</f>
        <v>0.653609694966831</v>
      </c>
      <c r="BC42" s="70">
        <f>BC25/$BS$25</f>
        <v>0.354560015754248</v>
      </c>
      <c r="BD42" s="70">
        <f>BD25/$BT$25</f>
        <v>0.532102245980832</v>
      </c>
      <c r="BE42" s="76">
        <f>BE25/$BU$25</f>
        <v>0.83679966550777</v>
      </c>
      <c r="BF42" s="70">
        <f>BF25/$BR$25</f>
        <v>0.330435210230462</v>
      </c>
      <c r="BG42" s="70">
        <f>BG25/$BS$25</f>
        <v>0.845484970078421</v>
      </c>
      <c r="BH42" s="70">
        <f>BH25/$BT$25</f>
        <v>0.6451939136198</v>
      </c>
      <c r="BI42" s="76">
        <f>BI25/$BU$25</f>
        <v>1.10412987084347</v>
      </c>
      <c r="BJ42" s="70">
        <f>BJ25/$BR$25</f>
        <v>0.950132669079318</v>
      </c>
      <c r="BK42" s="70">
        <f>BK25/$BS$25</f>
        <v>0.776865590693678</v>
      </c>
      <c r="BL42" s="70">
        <f>BL25/$BT$25</f>
        <v>0.864053579228339</v>
      </c>
      <c r="BM42" s="76">
        <f>BM25/$BU$25</f>
        <v>0.744547384187961</v>
      </c>
      <c r="BN42" s="70">
        <f>BN25/$BR$25</f>
        <v>1.09093063202262</v>
      </c>
      <c r="BO42" s="70">
        <f>BO25/$BS$25</f>
        <v>0.993469265656731</v>
      </c>
      <c r="BP42" s="70">
        <f>BP25/$BT$25</f>
        <v>0.937289186457182</v>
      </c>
      <c r="BQ42" s="76">
        <f>BQ25/$BU$25</f>
        <v>1.06263155098797</v>
      </c>
      <c r="BR42" s="70">
        <f>BV25/$BR$25</f>
        <v>1.17482354029243</v>
      </c>
      <c r="BS42" s="70">
        <f>BW25/$BS$25</f>
        <v>0.743362332484173</v>
      </c>
      <c r="BT42" s="70">
        <f>BX25/$BT$25</f>
        <v>1.08543110385856</v>
      </c>
      <c r="BU42" s="76">
        <f>BY25/$BU$25</f>
        <v>1.07679774023052</v>
      </c>
      <c r="BV42" s="70">
        <f>BZ25/$BR$25</f>
        <v>1.1065814661898</v>
      </c>
      <c r="BW42" s="70">
        <f>CA25/$BS$25</f>
        <v>1.06148231629421</v>
      </c>
      <c r="BX42" s="70">
        <f>CB25/$BT$25</f>
        <v>0.886978980931553</v>
      </c>
      <c r="BY42" s="76">
        <f>CC25/$BU$25</f>
        <v>0.928853816162991</v>
      </c>
      <c r="BZ42" s="70"/>
      <c r="CA42" s="70">
        <f>CE25/$BS$25</f>
        <v>0.361007855349117</v>
      </c>
      <c r="CB42" s="70">
        <f>CF25/$BT$25</f>
        <v>1.07966406439798</v>
      </c>
      <c r="CC42" s="76">
        <f>CG25/$BU$25</f>
        <v>0.16412874197903</v>
      </c>
      <c r="CD42" s="70">
        <f>CH25/$BR$25</f>
        <v>1.29877830198142</v>
      </c>
      <c r="CE42" s="70">
        <f>CI25/$BS$25</f>
        <v>1.48365357076657</v>
      </c>
      <c r="CF42" s="70">
        <f>CJ25/$BT$25</f>
        <v>1.17522283128116</v>
      </c>
      <c r="CG42" s="76">
        <f>CK25/$BU$25</f>
        <v>1.0857034954892</v>
      </c>
    </row>
    <row r="43" spans="1:85">
      <c r="A43" s="12" t="s">
        <v>33</v>
      </c>
      <c r="B43" s="12">
        <f t="shared" si="48"/>
        <v>0.892756860289664</v>
      </c>
      <c r="C43" s="70">
        <f>C26/$BS$26</f>
        <v>0.8372194782943</v>
      </c>
      <c r="D43" s="70">
        <f t="shared" si="46"/>
        <v>0.922723573556839</v>
      </c>
      <c r="E43" s="76">
        <f>E26/$BU$26</f>
        <v>0.90426354948427</v>
      </c>
      <c r="F43" s="70">
        <f t="shared" si="47"/>
        <v>0.150006406320279</v>
      </c>
      <c r="G43" s="70">
        <f>G26/$BS$26</f>
        <v>0.652848696344878</v>
      </c>
      <c r="H43" s="70"/>
      <c r="I43" s="76">
        <f>I26/$BU$26</f>
        <v>0.617084989698516</v>
      </c>
      <c r="J43" s="70">
        <f>J26/$BR$26</f>
        <v>0.81371509459285</v>
      </c>
      <c r="K43" s="70">
        <f>K26/$BS$26</f>
        <v>0.539991093239589</v>
      </c>
      <c r="L43" s="70">
        <f>L26/$BT$26</f>
        <v>0.0522923892488568</v>
      </c>
      <c r="M43" s="76">
        <f>M26/$BU$26</f>
        <v>0.527626407504636</v>
      </c>
      <c r="N43" s="70">
        <f>N26/$BR$26</f>
        <v>1.0231510835071</v>
      </c>
      <c r="O43" s="70">
        <f>O26/$BS$26</f>
        <v>1.02398040121322</v>
      </c>
      <c r="P43" s="70">
        <f>P26/$BT$26</f>
        <v>0.930056207246326</v>
      </c>
      <c r="Q43" s="76">
        <f>Q26/$BU$26</f>
        <v>1.13291633635246</v>
      </c>
      <c r="R43" s="70">
        <f>R26/$BR$26</f>
        <v>0.178582391300763</v>
      </c>
      <c r="S43" s="70">
        <f>S26/$BS$26</f>
        <v>0.614777110142742</v>
      </c>
      <c r="T43" s="70">
        <f>T26/$BT$26</f>
        <v>0.283130184135018</v>
      </c>
      <c r="U43" s="76">
        <f>U26/$BU$26</f>
        <v>0.455328434391501</v>
      </c>
      <c r="V43" s="70">
        <f>V26/$BR$26</f>
        <v>0.502579015397219</v>
      </c>
      <c r="W43" s="70">
        <f>W26/$BS$26</f>
        <v>0.436884194059877</v>
      </c>
      <c r="X43" s="70">
        <f>X26/$BT$26</f>
        <v>0.39147634902337</v>
      </c>
      <c r="Y43" s="76">
        <f>Y26/$BU$26</f>
        <v>0.723044799699055</v>
      </c>
      <c r="Z43" s="70">
        <f>Z26/$BR$26</f>
        <v>0.71113137799384</v>
      </c>
      <c r="AA43" s="70">
        <f>AA26/$BS$26</f>
        <v>0.469386918729813</v>
      </c>
      <c r="AB43" s="70">
        <f>AB26/$BT$26</f>
        <v>0.42759771736493</v>
      </c>
      <c r="AC43" s="76">
        <f>AC26/$BU$26</f>
        <v>0.624986494568974</v>
      </c>
      <c r="AD43" s="70">
        <f>AD26/$BR$26</f>
        <v>0.0557503453770311</v>
      </c>
      <c r="AE43" s="70">
        <f>AE26/$BS$26</f>
        <v>0.25565242521759</v>
      </c>
      <c r="AF43" s="70">
        <f>AF26/$BT$26</f>
        <v>0.212399161543447</v>
      </c>
      <c r="AG43" s="76">
        <f>AG26/$BU$26</f>
        <v>0.519757881333592</v>
      </c>
      <c r="AH43" s="70">
        <f>AH26/$BR$26</f>
        <v>0.0557503453770311</v>
      </c>
      <c r="AI43" s="70">
        <f>AI26/$BS$26</f>
        <v>0.424345710750081</v>
      </c>
      <c r="AJ43" s="70">
        <f>AJ26/$BT$26</f>
        <v>0.169680286255036</v>
      </c>
      <c r="AK43" s="76">
        <f>AK26/$BU$26</f>
        <v>0.602955234635405</v>
      </c>
      <c r="AL43" s="70">
        <f>AL26/$BR$26</f>
        <v>1.10788233610263</v>
      </c>
      <c r="AM43" s="70">
        <f>AM26/$BS$26</f>
        <v>0.870643933700484</v>
      </c>
      <c r="AN43" s="70">
        <f>AN26/$BT$26</f>
        <v>0.953849363832261</v>
      </c>
      <c r="AO43" s="76">
        <f>AO26/$BU$26</f>
        <v>0.90983724437652</v>
      </c>
      <c r="AP43" s="70">
        <f>AP26/$BR$26</f>
        <v>0.358284233970848</v>
      </c>
      <c r="AQ43" s="70">
        <f>AQ26/$BS$26</f>
        <v>0.852676475422201</v>
      </c>
      <c r="AR43" s="70">
        <f>AR26/$BT$26</f>
        <v>0.386482166309772</v>
      </c>
      <c r="AS43" s="76">
        <f>AS26/$BU$26</f>
        <v>0.636005120173158</v>
      </c>
      <c r="AT43" s="70">
        <f>AT26/$BR$26</f>
        <v>0.96158124304578</v>
      </c>
      <c r="AU43" s="70">
        <f>AU26/$BS$26</f>
        <v>0.479216017873137</v>
      </c>
      <c r="AV43" s="70">
        <f>AV26/$BT$26</f>
        <v>0.382264205762837</v>
      </c>
      <c r="AW43" s="76">
        <f>AW26/$BU$26</f>
        <v>0.54038895994446</v>
      </c>
      <c r="AX43" s="70">
        <f>AX26/$BR$26</f>
        <v>0.364030789524768</v>
      </c>
      <c r="AY43" s="70">
        <f>AY26/$BS$26</f>
        <v>0.345539482308184</v>
      </c>
      <c r="AZ43" s="70">
        <f>AZ26/$BT$26</f>
        <v>0.272115352106974</v>
      </c>
      <c r="BA43" s="76">
        <f>BA26/$BU$26</f>
        <v>0.310503144129931</v>
      </c>
      <c r="BB43" s="70">
        <f>BB26/$BR$26</f>
        <v>1.57130040188276</v>
      </c>
      <c r="BC43" s="70">
        <f>BC26/$BS$26</f>
        <v>2.31491618406788</v>
      </c>
      <c r="BD43" s="70">
        <f>BD26/$BT$26</f>
        <v>1.17071378420596</v>
      </c>
      <c r="BE43" s="76">
        <f>BE26/$BU$26</f>
        <v>0.92864005815808</v>
      </c>
      <c r="BF43" s="70">
        <f>BF26/$BR$26</f>
        <v>0.365667217024616</v>
      </c>
      <c r="BG43" s="70">
        <f>BG26/$BS$26</f>
        <v>0.619753208386361</v>
      </c>
      <c r="BH43" s="70">
        <f>BH26/$BT$26</f>
        <v>0.652606648705326</v>
      </c>
      <c r="BI43" s="76">
        <f>BI26/$BU$26</f>
        <v>0.586915944189529</v>
      </c>
      <c r="BJ43" s="70">
        <f>BJ26/$BR$26</f>
        <v>1.05649832403067</v>
      </c>
      <c r="BK43" s="70">
        <f>BK26/$BS$26</f>
        <v>1.01002412119478</v>
      </c>
      <c r="BL43" s="70">
        <f>BL26/$BT$26</f>
        <v>1.32621294118949</v>
      </c>
      <c r="BM43" s="76">
        <f>BM26/$BU$26</f>
        <v>1.27148367474107</v>
      </c>
      <c r="BN43" s="70">
        <f>BN26/$BR$26</f>
        <v>1.09908771214488</v>
      </c>
      <c r="BO43" s="70">
        <f>BO26/$BS$26</f>
        <v>0.850529389963123</v>
      </c>
      <c r="BP43" s="70">
        <f>BP26/$BT$26</f>
        <v>1.02875084022755</v>
      </c>
      <c r="BQ43" s="76">
        <f>BQ26/$BU$26</f>
        <v>0.905746843424437</v>
      </c>
      <c r="BR43" s="70">
        <f>BV26/$BR$26</f>
        <v>0.428688805880828</v>
      </c>
      <c r="BS43" s="70">
        <f>BW26/$BS$26</f>
        <v>0.790798211530376</v>
      </c>
      <c r="BT43" s="70">
        <f>BX26/$BT$26</f>
        <v>0.601757708484354</v>
      </c>
      <c r="BU43" s="76">
        <f>BY26/$BU$26</f>
        <v>0.553493075726246</v>
      </c>
      <c r="BV43" s="70">
        <f>BZ26/$BR$26</f>
        <v>0.767304082556884</v>
      </c>
      <c r="BW43" s="70">
        <f>CA26/$BS$26</f>
        <v>0.616428720023502</v>
      </c>
      <c r="BX43" s="70">
        <f>CB26/$BT$26</f>
        <v>0.778306946053836</v>
      </c>
      <c r="BY43" s="76">
        <f>CC26/$BU$26</f>
        <v>0.792604210566632</v>
      </c>
      <c r="BZ43" s="70"/>
      <c r="CA43" s="70">
        <f>CE26/$BS$26</f>
        <v>1.49124088557883</v>
      </c>
      <c r="CB43" s="70">
        <f>CF26/$BT$26</f>
        <v>0.921241036985671</v>
      </c>
      <c r="CC43" s="76">
        <f>CG26/$BU$26</f>
        <v>1.25348512843713</v>
      </c>
      <c r="CD43" s="70">
        <f>CH26/$BR$26</f>
        <v>0.552573072552135</v>
      </c>
      <c r="CE43" s="70">
        <f>CI26/$BS$26</f>
        <v>0.449929748526785</v>
      </c>
      <c r="CF43" s="70">
        <f>CJ26/$BT$26</f>
        <v>0.553887601163481</v>
      </c>
      <c r="CG43" s="76">
        <f>CK26/$BU$26</f>
        <v>0.607326909583155</v>
      </c>
    </row>
    <row r="44" spans="1:85">
      <c r="A44" s="12" t="s">
        <v>34</v>
      </c>
      <c r="B44" s="12">
        <f t="shared" si="48"/>
        <v>0.940588785235082</v>
      </c>
      <c r="C44" s="70">
        <f>C27/$BS$27</f>
        <v>0.850138852368953</v>
      </c>
      <c r="D44" s="70">
        <f t="shared" si="46"/>
        <v>1.03888765199901</v>
      </c>
      <c r="E44" s="76">
        <f>E27/$BU$27</f>
        <v>0.865545334468593</v>
      </c>
      <c r="F44" s="70">
        <f t="shared" si="47"/>
        <v>1.31317977257079</v>
      </c>
      <c r="G44" s="70">
        <f>G27/$BS$27</f>
        <v>0.963462886745954</v>
      </c>
      <c r="H44" s="70"/>
      <c r="I44" s="76">
        <f>I27/$BU$27</f>
        <v>1.22380732180366</v>
      </c>
      <c r="J44" s="70">
        <f>J27/$BR$27</f>
        <v>0.981920533787528</v>
      </c>
      <c r="K44" s="70">
        <f>K27/$BS$27</f>
        <v>1.02497566067876</v>
      </c>
      <c r="L44" s="70">
        <f>L27/$BT$27</f>
        <v>0.647100083434575</v>
      </c>
      <c r="M44" s="76">
        <f>M27/$BU$27</f>
        <v>1.23168096694769</v>
      </c>
      <c r="N44" s="70">
        <f>N27/$BR$27</f>
        <v>1.25066149979918</v>
      </c>
      <c r="O44" s="70">
        <f>O27/$BS$27</f>
        <v>0.976024539093873</v>
      </c>
      <c r="P44" s="70">
        <f>P27/$BT$27</f>
        <v>1.23524753661269</v>
      </c>
      <c r="Q44" s="76">
        <f>Q27/$BU$27</f>
        <v>0.972595246865178</v>
      </c>
      <c r="R44" s="70">
        <f>R27/$BR$27</f>
        <v>0.894254910173987</v>
      </c>
      <c r="S44" s="70">
        <f>S27/$BS$27</f>
        <v>0.99161665748154</v>
      </c>
      <c r="T44" s="70">
        <f>T27/$BT$27</f>
        <v>0.736558012497573</v>
      </c>
      <c r="U44" s="76">
        <f>U27/$BU$27</f>
        <v>1.52760132487556</v>
      </c>
      <c r="V44" s="70">
        <f>V27/$BR$27</f>
        <v>1.13512398217122</v>
      </c>
      <c r="W44" s="70">
        <f>W27/$BS$27</f>
        <v>1.10548633990405</v>
      </c>
      <c r="X44" s="70">
        <f>X27/$BT$27</f>
        <v>0.591859429991477</v>
      </c>
      <c r="Y44" s="76">
        <f>Y27/$BU$27</f>
        <v>1.00645939133297</v>
      </c>
      <c r="Z44" s="70">
        <f>Z27/$BR$27</f>
        <v>1.06793850545069</v>
      </c>
      <c r="AA44" s="70">
        <f>AA27/$BS$27</f>
        <v>0.521519559552357</v>
      </c>
      <c r="AB44" s="70">
        <f>AB27/$BT$27</f>
        <v>0.442856748565916</v>
      </c>
      <c r="AC44" s="76">
        <f>AC27/$BU$27</f>
        <v>0.68854764956391</v>
      </c>
      <c r="AD44" s="70">
        <f>AD27/$BR$27</f>
        <v>0.257768067847198</v>
      </c>
      <c r="AE44" s="70">
        <f>AE27/$BS$27</f>
        <v>0.412558004313339</v>
      </c>
      <c r="AF44" s="70">
        <f>AF27/$BT$27</f>
        <v>0.32087860844202</v>
      </c>
      <c r="AG44" s="76">
        <f>AG27/$BU$27</f>
        <v>0.527115716801441</v>
      </c>
      <c r="AH44" s="70">
        <f>AH27/$BR$27</f>
        <v>0.257768067847198</v>
      </c>
      <c r="AI44" s="70">
        <f>AI27/$BS$27</f>
        <v>0.707854959056403</v>
      </c>
      <c r="AJ44" s="70">
        <f>AJ27/$BT$27</f>
        <v>0.215637434414672</v>
      </c>
      <c r="AK44" s="76">
        <f>AK27/$BU$27</f>
        <v>0.455843266006156</v>
      </c>
      <c r="AL44" s="70">
        <f>AL27/$BR$27</f>
        <v>0.850514424697008</v>
      </c>
      <c r="AM44" s="70">
        <f>AM27/$BS$27</f>
        <v>0.844744374242242</v>
      </c>
      <c r="AN44" s="70">
        <f>AN27/$BT$27</f>
        <v>1.01861543801508</v>
      </c>
      <c r="AO44" s="76">
        <f>AO27/$BU$27</f>
        <v>0.848520341157862</v>
      </c>
      <c r="AP44" s="70">
        <f>AP27/$BR$27</f>
        <v>0.623729896928834</v>
      </c>
      <c r="AQ44" s="70">
        <f>AQ27/$BS$27</f>
        <v>0.911655373932399</v>
      </c>
      <c r="AR44" s="70">
        <f>AR27/$BT$27</f>
        <v>0.745255473130158</v>
      </c>
      <c r="AS44" s="76">
        <f>AS27/$BU$27</f>
        <v>0.853782628553276</v>
      </c>
      <c r="AT44" s="70">
        <f>AT27/$BR$27</f>
        <v>0.984443766055789</v>
      </c>
      <c r="AU44" s="70">
        <f>AU27/$BS$27</f>
        <v>0.931625601632652</v>
      </c>
      <c r="AV44" s="70">
        <f>AV27/$BT$27</f>
        <v>0.522079858498481</v>
      </c>
      <c r="AW44" s="76">
        <f>AW27/$BU$27</f>
        <v>0.448038328093683</v>
      </c>
      <c r="AX44" s="70">
        <f>AX27/$BR$27</f>
        <v>0.750272420016352</v>
      </c>
      <c r="AY44" s="70">
        <f>AY27/$BS$27</f>
        <v>0.43879585658314</v>
      </c>
      <c r="AZ44" s="70">
        <f>AZ27/$BT$27</f>
        <v>0.309111575980966</v>
      </c>
      <c r="BA44" s="76">
        <f>BA27/$BU$27</f>
        <v>0.547144247874997</v>
      </c>
      <c r="BB44" s="70">
        <f>BB27/$BR$27</f>
        <v>1.28840177641162</v>
      </c>
      <c r="BC44" s="70">
        <f>BC27/$BS$27</f>
        <v>1.11704160017906</v>
      </c>
      <c r="BD44" s="70">
        <f>BD27/$BT$27</f>
        <v>2.06860777713291</v>
      </c>
      <c r="BE44" s="76">
        <f>BE27/$BU$27</f>
        <v>0.960648077003031</v>
      </c>
      <c r="BF44" s="70">
        <f>BF27/$BR$27</f>
        <v>1.48836946665834</v>
      </c>
      <c r="BG44" s="70">
        <f>BG27/$BS$27</f>
        <v>1.12147451495459</v>
      </c>
      <c r="BH44" s="70">
        <f>BH27/$BT$27</f>
        <v>0.8723153014289</v>
      </c>
      <c r="BI44" s="76">
        <f>BI27/$BU$27</f>
        <v>1.01082345127979</v>
      </c>
      <c r="BJ44" s="70">
        <f>BJ27/$BR$27</f>
        <v>0.956541174753662</v>
      </c>
      <c r="BK44" s="70">
        <f>BK27/$BS$27</f>
        <v>0.984832352700866</v>
      </c>
      <c r="BL44" s="70">
        <f>BL27/$BT$27</f>
        <v>1.21723716319833</v>
      </c>
      <c r="BM44" s="76">
        <f>BM27/$BU$27</f>
        <v>1.22850563500551</v>
      </c>
      <c r="BN44" s="70">
        <f>BN27/$BR$27</f>
        <v>1.03816096493161</v>
      </c>
      <c r="BO44" s="70">
        <f>BO27/$BS$27</f>
        <v>0.857285674495675</v>
      </c>
      <c r="BP44" s="70">
        <f>BP27/$BT$27</f>
        <v>0.994052362517879</v>
      </c>
      <c r="BQ44" s="76">
        <f>BQ27/$BU$27</f>
        <v>0.9075399180015</v>
      </c>
      <c r="BR44" s="70">
        <f>BV27/$BR$27</f>
        <v>1.35247939664653</v>
      </c>
      <c r="BS44" s="70">
        <f>BW27/$BS$27</f>
        <v>2.14249924808832</v>
      </c>
      <c r="BT44" s="70">
        <f>BX27/$BT$27</f>
        <v>1.54883842017286</v>
      </c>
      <c r="BU44" s="76">
        <f>BY27/$BU$27</f>
        <v>1.92384734578992</v>
      </c>
      <c r="BV44" s="70">
        <f>BZ27/$BR$27</f>
        <v>0.585863963098313</v>
      </c>
      <c r="BW44" s="70">
        <f>CA27/$BS$27</f>
        <v>0.510508088705116</v>
      </c>
      <c r="BX44" s="70">
        <f>CB27/$BT$27</f>
        <v>0.681702907033482</v>
      </c>
      <c r="BY44" s="76">
        <f>CC27/$BU$27</f>
        <v>0.996071789671045</v>
      </c>
      <c r="BZ44" s="70"/>
      <c r="CA44" s="70">
        <f>CE27/$BS$27</f>
        <v>1.20487122487824</v>
      </c>
      <c r="CB44" s="70">
        <f>CF27/$BT$27</f>
        <v>2.14116454203919</v>
      </c>
      <c r="CC44" s="76">
        <f>CG27/$BU$27</f>
        <v>3.64242360149854</v>
      </c>
      <c r="CD44" s="70">
        <f>CH27/$BR$27</f>
        <v>0.474803131999163</v>
      </c>
      <c r="CE44" s="70">
        <f>CI27/$BS$27</f>
        <v>0.373270995190242</v>
      </c>
      <c r="CF44" s="70">
        <f>CJ27/$BT$27</f>
        <v>0.676356061464854</v>
      </c>
      <c r="CG44" s="76">
        <f>CK27/$BU$27</f>
        <v>0.560171732416921</v>
      </c>
    </row>
    <row r="45" spans="1:85">
      <c r="A45" s="12" t="s">
        <v>35</v>
      </c>
      <c r="B45" s="12">
        <f t="shared" si="48"/>
        <v>0.814371696236028</v>
      </c>
      <c r="C45" s="70">
        <f>C28/$BS$28</f>
        <v>0.921738297582634</v>
      </c>
      <c r="D45" s="70">
        <f t="shared" si="46"/>
        <v>0.900325289334852</v>
      </c>
      <c r="E45" s="76">
        <f>E28/$BU$28</f>
        <v>1.03880547959923</v>
      </c>
      <c r="F45" s="70">
        <f t="shared" si="47"/>
        <v>1.41836819643987</v>
      </c>
      <c r="G45" s="70">
        <f>G28/$BS$28</f>
        <v>0.888892703633647</v>
      </c>
      <c r="H45" s="70"/>
      <c r="I45" s="76">
        <f>I28/$BU$28</f>
        <v>1.05964039187586</v>
      </c>
      <c r="J45" s="70">
        <f>J28/$BR$28</f>
        <v>0.904137364916712</v>
      </c>
      <c r="K45" s="70">
        <f>K28/$BS$28</f>
        <v>0.85751403519393</v>
      </c>
      <c r="L45" s="70">
        <f>L28/$BT$28</f>
        <v>1.52407915070403</v>
      </c>
      <c r="M45" s="76">
        <f>M28/$BU$28</f>
        <v>1.09854781551343</v>
      </c>
      <c r="N45" s="70">
        <f>N28/$BR$28</f>
        <v>1.13886740468488</v>
      </c>
      <c r="O45" s="70">
        <f>O28/$BS$28</f>
        <v>1.08987189940766</v>
      </c>
      <c r="P45" s="70">
        <f>P28/$BT$28</f>
        <v>1.31067606238574</v>
      </c>
      <c r="Q45" s="76">
        <f>Q28/$BU$28</f>
        <v>1.05462581760349</v>
      </c>
      <c r="R45" s="70">
        <f>R28/$BR$28</f>
        <v>1.17663670573545</v>
      </c>
      <c r="S45" s="70">
        <f>S28/$BS$28</f>
        <v>1.20613343516895</v>
      </c>
      <c r="T45" s="70">
        <f>T28/$BT$28</f>
        <v>1.4085806741135</v>
      </c>
      <c r="U45" s="76">
        <f>U28/$BU$28</f>
        <v>1.45389273126346</v>
      </c>
      <c r="V45" s="70">
        <f>V28/$BR$28</f>
        <v>1.18394832209988</v>
      </c>
      <c r="W45" s="70">
        <f>W28/$BS$28</f>
        <v>1.07663014777753</v>
      </c>
      <c r="X45" s="70">
        <f>X28/$BT$28</f>
        <v>1.38734504967768</v>
      </c>
      <c r="Y45" s="76">
        <f>Y28/$BU$28</f>
        <v>1.25070364969012</v>
      </c>
      <c r="Z45" s="70">
        <f>Z28/$BR$28</f>
        <v>0.893564135402262</v>
      </c>
      <c r="AA45" s="70">
        <f>AA28/$BS$28</f>
        <v>0.571603296928987</v>
      </c>
      <c r="AB45" s="70">
        <f>AB28/$BT$28</f>
        <v>0.376921125629156</v>
      </c>
      <c r="AC45" s="76">
        <f>AC28/$BU$28</f>
        <v>0.803360945366692</v>
      </c>
      <c r="AD45" s="70">
        <f>AD28/$BR$28</f>
        <v>0.431899464836436</v>
      </c>
      <c r="AE45" s="70">
        <f>AE28/$BS$28</f>
        <v>0.607014375020782</v>
      </c>
      <c r="AF45" s="70">
        <f>AF28/$BT$28</f>
        <v>0.647777411028006</v>
      </c>
      <c r="AG45" s="76">
        <f>AG28/$BU$28</f>
        <v>0.737491905423915</v>
      </c>
      <c r="AH45" s="70">
        <f>AH28/$BR$28</f>
        <v>0.431899464836436</v>
      </c>
      <c r="AI45" s="70">
        <f>AI28/$BS$28</f>
        <v>0.923517607422518</v>
      </c>
      <c r="AJ45" s="70">
        <f>AJ28/$BT$28</f>
        <v>0.527455012390489</v>
      </c>
      <c r="AK45" s="76">
        <f>AK28/$BU$28</f>
        <v>0.681147149481136</v>
      </c>
      <c r="AL45" s="70">
        <f>AL28/$BR$28</f>
        <v>1.09994634662935</v>
      </c>
      <c r="AM45" s="70">
        <f>AM28/$BS$28</f>
        <v>0.864040409149022</v>
      </c>
      <c r="AN45" s="70">
        <f>AN28/$BT$28</f>
        <v>0.92461384469423</v>
      </c>
      <c r="AO45" s="76">
        <f>AO28/$BU$28</f>
        <v>0.982561506251646</v>
      </c>
      <c r="AP45" s="70">
        <f>AP28/$BR$28</f>
        <v>0.560406869204112</v>
      </c>
      <c r="AQ45" s="70">
        <f>AQ28/$BS$28</f>
        <v>0.905737392413548</v>
      </c>
      <c r="AR45" s="70">
        <f>AR28/$BT$28</f>
        <v>1.01153984076332</v>
      </c>
      <c r="AS45" s="76">
        <f>AS28/$BU$28</f>
        <v>0.962550372220283</v>
      </c>
      <c r="AT45" s="70">
        <f>AT28/$BR$28</f>
        <v>0.973426413702108</v>
      </c>
      <c r="AU45" s="70">
        <f>AU28/$BS$28</f>
        <v>0.884982446028613</v>
      </c>
      <c r="AV45" s="70">
        <f>AV28/$BT$28</f>
        <v>0.565416484255098</v>
      </c>
      <c r="AW45" s="76">
        <f>AW28/$BU$28</f>
        <v>0.56554108662574</v>
      </c>
      <c r="AX45" s="70">
        <f>AX28/$BR$28</f>
        <v>0.704900003700454</v>
      </c>
      <c r="AY45" s="70">
        <f>AY28/$BS$28</f>
        <v>1.11232854638091</v>
      </c>
      <c r="AZ45" s="70">
        <f>AZ28/$BT$28</f>
        <v>0.558036419881822</v>
      </c>
      <c r="BA45" s="76">
        <f>BA28/$BU$28</f>
        <v>0.590479085854419</v>
      </c>
      <c r="BB45" s="70">
        <f>BB28/$BR$28</f>
        <v>2.15986534786303</v>
      </c>
      <c r="BC45" s="70">
        <f>BC28/$BS$28</f>
        <v>0.946625081836994</v>
      </c>
      <c r="BD45" s="70">
        <f>BD28/$BT$28</f>
        <v>1.54657175614074</v>
      </c>
      <c r="BE45" s="76">
        <f>BE28/$BU$28</f>
        <v>1.14912051258432</v>
      </c>
      <c r="BF45" s="70">
        <f>BF28/$BR$28</f>
        <v>2.07575227599619</v>
      </c>
      <c r="BG45" s="70">
        <f>BG28/$BS$28</f>
        <v>1.20754832633343</v>
      </c>
      <c r="BH45" s="70">
        <f>BH28/$BT$28</f>
        <v>2.01790645553646</v>
      </c>
      <c r="BI45" s="76">
        <f>BI28/$BU$28</f>
        <v>1.71223459894052</v>
      </c>
      <c r="BJ45" s="70">
        <f>BJ28/$BR$28</f>
        <v>0.908954791408169</v>
      </c>
      <c r="BK45" s="70">
        <f>BK28/$BS$28</f>
        <v>1.06190573777702</v>
      </c>
      <c r="BL45" s="70">
        <f>BL28/$BT$28</f>
        <v>1.21789043944316</v>
      </c>
      <c r="BM45" s="76">
        <f>BM28/$BU$28</f>
        <v>1.32090894453849</v>
      </c>
      <c r="BN45" s="70">
        <f>BN28/$BR$28</f>
        <v>1.07528830385398</v>
      </c>
      <c r="BO45" s="70">
        <f>BO28/$BS$28</f>
        <v>0.904269459905289</v>
      </c>
      <c r="BP45" s="70">
        <f>BP28/$BT$28</f>
        <v>0.951430763633822</v>
      </c>
      <c r="BQ45" s="76">
        <f>BQ28/$BU$28</f>
        <v>0.958023607934669</v>
      </c>
      <c r="BR45" s="70">
        <f>BV28/$BR$28</f>
        <v>0.965695965297118</v>
      </c>
      <c r="BS45" s="70">
        <f>BW28/$BS$28</f>
        <v>1.28991485312717</v>
      </c>
      <c r="BT45" s="70">
        <f>BX28/$BT$28</f>
        <v>2.03826703451413</v>
      </c>
      <c r="BU45" s="76">
        <f>BY28/$BU$28</f>
        <v>2.86811751748755</v>
      </c>
      <c r="BV45" s="70">
        <f>BZ28/$BR$28</f>
        <v>0.713272415370063</v>
      </c>
      <c r="BW45" s="70">
        <f>CA28/$BS$28</f>
        <v>0.741414145689602</v>
      </c>
      <c r="BX45" s="70">
        <f>CB28/$BT$28</f>
        <v>0.836033053037137</v>
      </c>
      <c r="BY45" s="76">
        <f>CC28/$BU$28</f>
        <v>0.875354675335015</v>
      </c>
      <c r="BZ45" s="70"/>
      <c r="CA45" s="70">
        <f>CE28/$BS$28</f>
        <v>1.2510102821046</v>
      </c>
      <c r="CB45" s="70">
        <f>CF28/$BT$28</f>
        <v>3.68825021307355</v>
      </c>
      <c r="CC45" s="76">
        <f>CG28/$BU$28</f>
        <v>1.73011393704427</v>
      </c>
      <c r="CD45" s="70">
        <f>CH28/$BR$28</f>
        <v>0.542850253932493</v>
      </c>
      <c r="CE45" s="70">
        <f>CI28/$BS$28</f>
        <v>0.539238460418026</v>
      </c>
      <c r="CF45" s="70">
        <f>CJ28/$BT$28</f>
        <v>0.5872321426552</v>
      </c>
      <c r="CG45" s="76">
        <f>CK28/$BU$28</f>
        <v>0.422734398749223</v>
      </c>
    </row>
    <row r="46" spans="1:85">
      <c r="A46" s="12" t="s">
        <v>36</v>
      </c>
      <c r="B46" s="12">
        <f t="shared" si="48"/>
        <v>0.949046748011452</v>
      </c>
      <c r="C46" s="70">
        <f>C29/$BS$29</f>
        <v>0.828199581418587</v>
      </c>
      <c r="D46" s="70">
        <f t="shared" si="46"/>
        <v>0.979136207423138</v>
      </c>
      <c r="E46" s="76">
        <f>E29/$BU$29</f>
        <v>1.00356385842299</v>
      </c>
      <c r="F46" s="70">
        <f t="shared" si="47"/>
        <v>0.969622677280159</v>
      </c>
      <c r="G46" s="70">
        <f>G29/$BS$29</f>
        <v>1.09743572788189</v>
      </c>
      <c r="H46" s="70"/>
      <c r="I46" s="76">
        <f>I29/$BU$29</f>
        <v>0.911597370574692</v>
      </c>
      <c r="J46" s="70">
        <f>J29/$BR$29</f>
        <v>0.932724638678269</v>
      </c>
      <c r="K46" s="70">
        <f>K29/$BS$29</f>
        <v>0.943964360939361</v>
      </c>
      <c r="L46" s="70">
        <f>L29/$BT$29</f>
        <v>0.665421709833353</v>
      </c>
      <c r="M46" s="76">
        <f>M29/$BU$29</f>
        <v>1.02368560701886</v>
      </c>
      <c r="N46" s="70">
        <f>N29/$BR$29</f>
        <v>1.08766379959644</v>
      </c>
      <c r="O46" s="70">
        <f>O29/$BS$29</f>
        <v>1.09598906468502</v>
      </c>
      <c r="P46" s="70">
        <f>P29/$BT$29</f>
        <v>1.32715432153808</v>
      </c>
      <c r="Q46" s="76">
        <f>Q29/$BU$29</f>
        <v>1.05564871174983</v>
      </c>
      <c r="R46" s="70">
        <f>R29/$BR$29</f>
        <v>0.900801362061361</v>
      </c>
      <c r="S46" s="70">
        <f>S29/$BS$29</f>
        <v>1.14581776487772</v>
      </c>
      <c r="T46" s="70">
        <f>T29/$BT$29</f>
        <v>1.44454638941715</v>
      </c>
      <c r="U46" s="76">
        <f>U29/$BU$29</f>
        <v>1.32329619317144</v>
      </c>
      <c r="V46" s="70">
        <f>V29/$BR$29</f>
        <v>0.970900774147651</v>
      </c>
      <c r="W46" s="70">
        <f>W29/$BS$29</f>
        <v>1.13250528747757</v>
      </c>
      <c r="X46" s="70">
        <f>X29/$BT$29</f>
        <v>1.40630591409382</v>
      </c>
      <c r="Y46" s="76">
        <f>Y29/$BU$29</f>
        <v>1.10925944700641</v>
      </c>
      <c r="Z46" s="70">
        <f>Z29/$BR$29</f>
        <v>0.887097866259428</v>
      </c>
      <c r="AA46" s="70">
        <f>AA29/$BS$29</f>
        <v>0.572585009749787</v>
      </c>
      <c r="AB46" s="70">
        <f>AB29/$BT$29</f>
        <v>0.382870496843248</v>
      </c>
      <c r="AC46" s="76">
        <f>AC29/$BU$29</f>
        <v>0.745838905646368</v>
      </c>
      <c r="AD46" s="70">
        <f>AD29/$BR$29</f>
        <v>0.546838487764588</v>
      </c>
      <c r="AE46" s="70">
        <f>AE29/$BS$29</f>
        <v>0.652669230738055</v>
      </c>
      <c r="AF46" s="70">
        <f>AF29/$BT$29</f>
        <v>1.01408095031103</v>
      </c>
      <c r="AG46" s="76">
        <f>AG29/$BU$29</f>
        <v>0.742565636505237</v>
      </c>
      <c r="AH46" s="70">
        <f>AH29/$BR$29</f>
        <v>0.546838487764588</v>
      </c>
      <c r="AI46" s="70">
        <f>AI29/$BS$29</f>
        <v>0.805936982456498</v>
      </c>
      <c r="AJ46" s="70">
        <f>AJ29/$BT$29</f>
        <v>0.7656370634622</v>
      </c>
      <c r="AK46" s="76">
        <f>AK29/$BU$29</f>
        <v>0.659283642861022</v>
      </c>
      <c r="AL46" s="70">
        <f>AL29/$BR$29</f>
        <v>0.498761970833198</v>
      </c>
      <c r="AM46" s="70">
        <f>AM29/$BS$29</f>
        <v>0.91987422415195</v>
      </c>
      <c r="AN46" s="70">
        <f>AN29/$BT$29</f>
        <v>0.921994622561375</v>
      </c>
      <c r="AO46" s="76">
        <f>AO29/$BU$29</f>
        <v>1.00784272689553</v>
      </c>
      <c r="AP46" s="70">
        <f>AP29/$BR$29</f>
        <v>0.586310849989304</v>
      </c>
      <c r="AQ46" s="70">
        <f>AQ29/$BS$29</f>
        <v>0.91915058788301</v>
      </c>
      <c r="AR46" s="70">
        <f>AR29/$BT$29</f>
        <v>0.989546246615319</v>
      </c>
      <c r="AS46" s="76">
        <f>AS29/$BU$29</f>
        <v>0.912280315954481</v>
      </c>
      <c r="AT46" s="70">
        <f>AT29/$BR$29</f>
        <v>0.966540967792406</v>
      </c>
      <c r="AU46" s="70">
        <f>AU29/$BS$29</f>
        <v>1.0333280096201</v>
      </c>
      <c r="AV46" s="70">
        <f>AV29/$BT$29</f>
        <v>0.540633426257814</v>
      </c>
      <c r="AW46" s="76">
        <f>AW29/$BU$29</f>
        <v>0.520264371185958</v>
      </c>
      <c r="AX46" s="70">
        <f>AX29/$BR$29</f>
        <v>0.618256941094076</v>
      </c>
      <c r="AY46" s="70">
        <f>AY29/$BS$29</f>
        <v>1.28572714804085</v>
      </c>
      <c r="AZ46" s="70">
        <f>AZ29/$BT$29</f>
        <v>0.551418267683312</v>
      </c>
      <c r="BA46" s="76">
        <f>BA29/$BU$29</f>
        <v>0.596401743250179</v>
      </c>
      <c r="BB46" s="70">
        <f>BB29/$BR$29</f>
        <v>1.45251199024028</v>
      </c>
      <c r="BC46" s="70">
        <f>BC29/$BS$29</f>
        <v>1.34325938232481</v>
      </c>
      <c r="BD46" s="70">
        <f>BD29/$BT$29</f>
        <v>1.56559626826905</v>
      </c>
      <c r="BE46" s="76">
        <f>BE29/$BU$29</f>
        <v>1.04204391360126</v>
      </c>
      <c r="BF46" s="70">
        <f>BF29/$BR$29</f>
        <v>1.87176757022237</v>
      </c>
      <c r="BG46" s="70">
        <f>BG29/$BS$29</f>
        <v>1.34092079425231</v>
      </c>
      <c r="BH46" s="70">
        <f>BH29/$BT$29</f>
        <v>2.04020821238037</v>
      </c>
      <c r="BI46" s="76">
        <f>BI29/$BU$29</f>
        <v>1.6513161423273</v>
      </c>
      <c r="BJ46" s="70">
        <f>BJ29/$BR$29</f>
        <v>0.929840384673199</v>
      </c>
      <c r="BK46" s="70">
        <f>BK29/$BS$29</f>
        <v>1.05972318751294</v>
      </c>
      <c r="BL46" s="70">
        <f>BL29/$BT$29</f>
        <v>1.10744207089036</v>
      </c>
      <c r="BM46" s="76">
        <f>BM29/$BU$29</f>
        <v>1.2685527246924</v>
      </c>
      <c r="BN46" s="70">
        <f>BN29/$BR$29</f>
        <v>0.893978288763325</v>
      </c>
      <c r="BO46" s="70">
        <f>BO29/$BS$29</f>
        <v>0.951496622859616</v>
      </c>
      <c r="BP46" s="70">
        <f>BP29/$BT$29</f>
        <v>0.989181906808175</v>
      </c>
      <c r="BQ46" s="76">
        <f>BQ29/$BU$29</f>
        <v>0.963594807206976</v>
      </c>
      <c r="BR46" s="70">
        <f>BV29/$BR$29</f>
        <v>0.641515898647331</v>
      </c>
      <c r="BS46" s="70">
        <f>BW29/$BS$29</f>
        <v>0.958396211244886</v>
      </c>
      <c r="BT46" s="70">
        <f>BX29/$BT$29</f>
        <v>0.740877172054603</v>
      </c>
      <c r="BU46" s="76">
        <f>BY29/$BU$29</f>
        <v>0.745034523435944</v>
      </c>
      <c r="BV46" s="70">
        <f>BZ29/$BR$29</f>
        <v>0.653709365814174</v>
      </c>
      <c r="BW46" s="70">
        <f>CA29/$BS$29</f>
        <v>0.785997948326877</v>
      </c>
      <c r="BX46" s="70">
        <f>CB29/$BT$29</f>
        <v>0.93291474495573</v>
      </c>
      <c r="BY46" s="76">
        <f>CC29/$BU$29</f>
        <v>0.797808569605699</v>
      </c>
      <c r="BZ46" s="70"/>
      <c r="CA46" s="70">
        <f>CE29/$BS$29</f>
        <v>0.912125287048962</v>
      </c>
      <c r="CB46" s="70">
        <f>CF29/$BT$29</f>
        <v>0.783578924291486</v>
      </c>
      <c r="CC46" s="76">
        <f>CG29/$BU$29</f>
        <v>1.3991302968861</v>
      </c>
      <c r="CD46" s="70">
        <f>CH29/$BR$29</f>
        <v>0.482447889443065</v>
      </c>
      <c r="CE46" s="70">
        <f>CI29/$BS$29</f>
        <v>0.488743521273655</v>
      </c>
      <c r="CF46" s="70">
        <f>CJ29/$BT$29</f>
        <v>0.672812395937479</v>
      </c>
      <c r="CG46" s="76">
        <f>CK29/$BU$29</f>
        <v>0.541257230192101</v>
      </c>
    </row>
    <row r="47" spans="1:85">
      <c r="A47" s="12" t="s">
        <v>37</v>
      </c>
      <c r="B47" s="12">
        <f t="shared" si="48"/>
        <v>0.831334287819313</v>
      </c>
      <c r="C47" s="70">
        <f>C30/$BS$30</f>
        <v>0.957980086157085</v>
      </c>
      <c r="D47" s="70">
        <f t="shared" si="46"/>
        <v>0.86253832917008</v>
      </c>
      <c r="E47" s="76">
        <f>E30/$BU$30</f>
        <v>0.808967194768038</v>
      </c>
      <c r="F47" s="70">
        <f t="shared" si="47"/>
        <v>1.05535059616636</v>
      </c>
      <c r="G47" s="70">
        <f>G30/$BS$30</f>
        <v>0.999760078961447</v>
      </c>
      <c r="H47" s="70"/>
      <c r="I47" s="76">
        <f>I30/$BU$30</f>
        <v>0.848176470538698</v>
      </c>
      <c r="J47" s="70">
        <f>J30/$BR$30</f>
        <v>0.817499090908392</v>
      </c>
      <c r="K47" s="70">
        <f>K30/$BS$30</f>
        <v>1.02865158553807</v>
      </c>
      <c r="L47" s="70">
        <f>L30/$BT$30</f>
        <v>0.554986253620576</v>
      </c>
      <c r="M47" s="76">
        <f>M30/$BU$30</f>
        <v>0.890176176844004</v>
      </c>
      <c r="N47" s="70">
        <f>N30/$BR$30</f>
        <v>1.04719311893391</v>
      </c>
      <c r="O47" s="70">
        <f>O30/$BS$30</f>
        <v>1.06123870085952</v>
      </c>
      <c r="P47" s="70">
        <f>P30/$BT$30</f>
        <v>1.15188886893827</v>
      </c>
      <c r="Q47" s="76">
        <f>Q30/$BU$30</f>
        <v>0.878839356547642</v>
      </c>
      <c r="R47" s="70">
        <f>R30/$BR$30</f>
        <v>1.47153766240631</v>
      </c>
      <c r="S47" s="70">
        <f>S30/$BS$30</f>
        <v>1.48426723000827</v>
      </c>
      <c r="T47" s="70">
        <f>T30/$BT$30</f>
        <v>1.37206891721872</v>
      </c>
      <c r="U47" s="76">
        <f>U30/$BU$30</f>
        <v>0.995595635146442</v>
      </c>
      <c r="V47" s="70">
        <f>V30/$BR$30</f>
        <v>0.908361036156975</v>
      </c>
      <c r="W47" s="70">
        <f>W30/$BS$30</f>
        <v>1.47847796633577</v>
      </c>
      <c r="X47" s="70">
        <f>X30/$BT$30</f>
        <v>1.12849890629297</v>
      </c>
      <c r="Y47" s="76">
        <f>Y30/$BU$30</f>
        <v>0.988388540870117</v>
      </c>
      <c r="Z47" s="70">
        <f>Z30/$BR$30</f>
        <v>0.854763998108585</v>
      </c>
      <c r="AA47" s="70">
        <f>AA30/$BS$30</f>
        <v>0.686395099670958</v>
      </c>
      <c r="AB47" s="70">
        <f>AB30/$BT$30</f>
        <v>0.372220721547167</v>
      </c>
      <c r="AC47" s="76">
        <f>AC30/$BU$30</f>
        <v>0.62595600843548</v>
      </c>
      <c r="AD47" s="70">
        <f>AD30/$BR$30</f>
        <v>0.492932414490294</v>
      </c>
      <c r="AE47" s="70">
        <f>AE30/$BS$30</f>
        <v>0.622922321085509</v>
      </c>
      <c r="AF47" s="70">
        <f>AF30/$BT$30</f>
        <v>1.23835210879373</v>
      </c>
      <c r="AG47" s="76">
        <f>AG30/$BU$30</f>
        <v>0.599186781002819</v>
      </c>
      <c r="AH47" s="70">
        <f>AH30/$BR$30</f>
        <v>0.492932414490294</v>
      </c>
      <c r="AI47" s="70">
        <f>AI30/$BS$30</f>
        <v>1.05039135252343</v>
      </c>
      <c r="AJ47" s="70">
        <f>AJ30/$BT$30</f>
        <v>0.757071806453971</v>
      </c>
      <c r="AK47" s="76">
        <f>AK30/$BU$30</f>
        <v>0.540830425279059</v>
      </c>
      <c r="AL47" s="70">
        <f>AL30/$BR$30</f>
        <v>0.604421244174664</v>
      </c>
      <c r="AM47" s="70">
        <f>AM30/$BS$30</f>
        <v>0.923509825472973</v>
      </c>
      <c r="AN47" s="70">
        <f>AN30/$BT$30</f>
        <v>0.892438251358534</v>
      </c>
      <c r="AO47" s="76">
        <f>AO30/$BU$30</f>
        <v>0.838516667293334</v>
      </c>
      <c r="AP47" s="70">
        <f>AP30/$BR$30</f>
        <v>0.683495684858904</v>
      </c>
      <c r="AQ47" s="70">
        <f>AQ30/$BS$30</f>
        <v>0.953945545936144</v>
      </c>
      <c r="AR47" s="70">
        <f>AR30/$BT$30</f>
        <v>1.04185407670682</v>
      </c>
      <c r="AS47" s="76">
        <f>AS30/$BU$30</f>
        <v>0.815921273243604</v>
      </c>
      <c r="AT47" s="70">
        <f>AT30/$BR$30</f>
        <v>0.995942957737177</v>
      </c>
      <c r="AU47" s="70">
        <f>AU30/$BS$30</f>
        <v>1.07595945641999</v>
      </c>
      <c r="AV47" s="70">
        <f>AV30/$BT$30</f>
        <v>0.455916404780315</v>
      </c>
      <c r="AW47" s="76">
        <f>AW30/$BU$30</f>
        <v>0.488044707430214</v>
      </c>
      <c r="AX47" s="70">
        <f>AX30/$BR$30</f>
        <v>0.756298447920553</v>
      </c>
      <c r="AY47" s="70">
        <f>AY30/$BS$30</f>
        <v>1.471056034599</v>
      </c>
      <c r="AZ47" s="70">
        <f>AZ30/$BT$30</f>
        <v>0.380405275752388</v>
      </c>
      <c r="BA47" s="76">
        <f>BA30/$BU$30</f>
        <v>0.421400519811536</v>
      </c>
      <c r="BB47" s="70">
        <f>BB30/$BR$30</f>
        <v>1.09292660577554</v>
      </c>
      <c r="BC47" s="70">
        <f>BC30/$BS$30</f>
        <v>1.16266787440835</v>
      </c>
      <c r="BD47" s="70">
        <f>BD30/$BT$30</f>
        <v>1.23437335722256</v>
      </c>
      <c r="BE47" s="76">
        <f>BE30/$BU$30</f>
        <v>1.06738087628198</v>
      </c>
      <c r="BF47" s="70">
        <f>BF30/$BR$30</f>
        <v>1.84162467702316</v>
      </c>
      <c r="BG47" s="70">
        <f>BG30/$BS$30</f>
        <v>1.26472510136366</v>
      </c>
      <c r="BH47" s="70">
        <f>BH30/$BT$30</f>
        <v>1.34999361356163</v>
      </c>
      <c r="BI47" s="76">
        <f>BI30/$BU$30</f>
        <v>1.39208446814462</v>
      </c>
      <c r="BJ47" s="70">
        <f>BJ30/$BR$30</f>
        <v>0.946091696784586</v>
      </c>
      <c r="BK47" s="70">
        <f>BK30/$BS$30</f>
        <v>1.50421187757635</v>
      </c>
      <c r="BL47" s="70">
        <f>BL30/$BT$30</f>
        <v>1.11015157769219</v>
      </c>
      <c r="BM47" s="76">
        <f>BM30/$BU$30</f>
        <v>1.04079508129651</v>
      </c>
      <c r="BN47" s="70">
        <f>BN30/$BR$30</f>
        <v>1.01171297158569</v>
      </c>
      <c r="BO47" s="70">
        <f>BO30/$BS$30</f>
        <v>1.0577460660125</v>
      </c>
      <c r="BP47" s="70">
        <f>BP30/$BT$30</f>
        <v>0.974879487483864</v>
      </c>
      <c r="BQ47" s="76">
        <f>BQ30/$BU$30</f>
        <v>0.826189418693968</v>
      </c>
      <c r="BR47" s="70">
        <f>BV30/$BR$30</f>
        <v>0.64818004086572</v>
      </c>
      <c r="BS47" s="70">
        <f>BW30/$BS$30</f>
        <v>0.967777098978739</v>
      </c>
      <c r="BT47" s="70">
        <f>BX30/$BT$30</f>
        <v>0.734709543710406</v>
      </c>
      <c r="BU47" s="76">
        <f>BY30/$BU$30</f>
        <v>0.564313566095062</v>
      </c>
      <c r="BV47" s="70">
        <f>BZ30/$BR$30</f>
        <v>0.838903048675072</v>
      </c>
      <c r="BW47" s="70">
        <f>CA30/$BS$30</f>
        <v>0.917289040390346</v>
      </c>
      <c r="BX47" s="70">
        <f>CB30/$BT$30</f>
        <v>0.898709840786133</v>
      </c>
      <c r="BY47" s="76">
        <f>CC30/$BU$30</f>
        <v>0.888474199767377</v>
      </c>
      <c r="BZ47" s="70"/>
      <c r="CA47" s="70">
        <f>CE30/$BS$30</f>
        <v>1.35715721226248</v>
      </c>
      <c r="CB47" s="70">
        <f>CF30/$BT$30</f>
        <v>0.629127479787962</v>
      </c>
      <c r="CC47" s="76">
        <f>CG30/$BU$30</f>
        <v>1.5104589113225</v>
      </c>
      <c r="CD47" s="70">
        <f>CH30/$BR$30</f>
        <v>0.481067148825139</v>
      </c>
      <c r="CE47" s="70">
        <f>CI30/$BS$30</f>
        <v>0.546371750006144</v>
      </c>
      <c r="CF47" s="70">
        <f>CJ30/$BT$30</f>
        <v>0.510825532188862</v>
      </c>
      <c r="CG47" s="76">
        <f>CK30/$BU$30</f>
        <v>0.52498898249276</v>
      </c>
    </row>
    <row r="48" ht="14.25" spans="1:85">
      <c r="A48" s="13" t="s">
        <v>38</v>
      </c>
      <c r="B48" s="13">
        <f t="shared" si="48"/>
        <v>0.932049008863551</v>
      </c>
      <c r="C48" s="71">
        <f>C31/$BS$31</f>
        <v>1.29681152423249</v>
      </c>
      <c r="D48" s="71">
        <f t="shared" si="46"/>
        <v>1.07306201967306</v>
      </c>
      <c r="E48" s="77">
        <f>E31/$BU$31</f>
        <v>0.736807314202369</v>
      </c>
      <c r="F48" s="71">
        <f t="shared" si="47"/>
        <v>0.8217178267502</v>
      </c>
      <c r="G48" s="71">
        <f>G31/$BS$31</f>
        <v>1.10254710318455</v>
      </c>
      <c r="H48" s="71"/>
      <c r="I48" s="77">
        <f>I31/$BU$31</f>
        <v>0.844202566297741</v>
      </c>
      <c r="J48" s="71">
        <f>J31/$BR$31</f>
        <v>1.14842151576666</v>
      </c>
      <c r="K48" s="71">
        <f>K31/$BS$31</f>
        <v>1.20060823054526</v>
      </c>
      <c r="L48" s="71">
        <f>L31/$BT$31</f>
        <v>0.401879989012833</v>
      </c>
      <c r="M48" s="77">
        <f>M31/$BU$31</f>
        <v>0.802117147518548</v>
      </c>
      <c r="N48" s="71">
        <f>N31/$BR$31</f>
        <v>0.931321747980657</v>
      </c>
      <c r="O48" s="71">
        <f>O31/$BS$31</f>
        <v>1.25011100697414</v>
      </c>
      <c r="P48" s="71">
        <f>P31/$BT$31</f>
        <v>1.21975786044372</v>
      </c>
      <c r="Q48" s="77">
        <f>Q31/$BU$31</f>
        <v>0.95504642333981</v>
      </c>
      <c r="R48" s="71">
        <f>R31/$BR$31</f>
        <v>1.46436707583866</v>
      </c>
      <c r="S48" s="71">
        <f>S31/$BS$31</f>
        <v>1.70574380153035</v>
      </c>
      <c r="T48" s="71">
        <f>T31/$BT$31</f>
        <v>1.26145501515044</v>
      </c>
      <c r="U48" s="77">
        <f>U31/$BU$31</f>
        <v>0.779452286956734</v>
      </c>
      <c r="V48" s="71">
        <f>V31/$BR$31</f>
        <v>1.21559167890787</v>
      </c>
      <c r="W48" s="71">
        <f>W31/$BS$31</f>
        <v>1.95926696802973</v>
      </c>
      <c r="X48" s="71">
        <f>X31/$BT$31</f>
        <v>1.25413112708517</v>
      </c>
      <c r="Y48" s="77">
        <f>Y31/$BU$31</f>
        <v>0.872249456118782</v>
      </c>
      <c r="Z48" s="71">
        <f>Z31/$BR$31</f>
        <v>0.792847099512004</v>
      </c>
      <c r="AA48" s="71">
        <f>AA31/$BS$31</f>
        <v>0.689290798650278</v>
      </c>
      <c r="AB48" s="71">
        <f>AB31/$BT$31</f>
        <v>0.324015869109764</v>
      </c>
      <c r="AC48" s="77">
        <f>AC31/$BU$31</f>
        <v>0.534338842426037</v>
      </c>
      <c r="AD48" s="71">
        <f>AD31/$BR$31</f>
        <v>0.357435697476377</v>
      </c>
      <c r="AE48" s="71">
        <f>AE31/$BS$31</f>
        <v>0.75711714625626</v>
      </c>
      <c r="AF48" s="71">
        <f>AF31/$BT$31</f>
        <v>1.21799129741832</v>
      </c>
      <c r="AG48" s="77">
        <f>AG31/$BU$31</f>
        <v>0.457476367961327</v>
      </c>
      <c r="AH48" s="71">
        <f>AH31/$BR$31</f>
        <v>0.357435697476377</v>
      </c>
      <c r="AI48" s="71">
        <f>AI31/$BS$31</f>
        <v>1.17696405223094</v>
      </c>
      <c r="AJ48" s="71">
        <f>AJ31/$BT$31</f>
        <v>0.693570507151326</v>
      </c>
      <c r="AK48" s="77">
        <f>AK31/$BU$31</f>
        <v>0.47909148001402</v>
      </c>
      <c r="AL48" s="71">
        <f>AL31/$BR$31</f>
        <v>0.471936531188565</v>
      </c>
      <c r="AM48" s="71">
        <f>AM31/$BS$31</f>
        <v>1.16503043833947</v>
      </c>
      <c r="AN48" s="71">
        <f>AN31/$BT$31</f>
        <v>0.857863296779585</v>
      </c>
      <c r="AO48" s="77">
        <f>AO31/$BU$31</f>
        <v>0.819525474357949</v>
      </c>
      <c r="AP48" s="71">
        <f>AP31/$BR$31</f>
        <v>0.781679335263513</v>
      </c>
      <c r="AQ48" s="71">
        <f>AQ31/$BS$31</f>
        <v>1.23102323312516</v>
      </c>
      <c r="AR48" s="71">
        <f>AR31/$BT$31</f>
        <v>0.797220227985041</v>
      </c>
      <c r="AS48" s="77">
        <f>AS31/$BU$31</f>
        <v>0.798137120559887</v>
      </c>
      <c r="AT48" s="71">
        <f>AT31/$BR$31</f>
        <v>0.803456474291272</v>
      </c>
      <c r="AU48" s="71">
        <f>AU31/$BS$31</f>
        <v>0.788473378441602</v>
      </c>
      <c r="AV48" s="71">
        <f>AV31/$BT$31</f>
        <v>0.427827096332579</v>
      </c>
      <c r="AW48" s="77">
        <f>AW31/$BU$31</f>
        <v>0.403547089909268</v>
      </c>
      <c r="AX48" s="71">
        <f>AX31/$BR$31</f>
        <v>0.543528192437342</v>
      </c>
      <c r="AY48" s="71">
        <f>AY31/$BS$31</f>
        <v>1.48666556079471</v>
      </c>
      <c r="AZ48" s="71">
        <f>AZ31/$BT$31</f>
        <v>0.495263185723686</v>
      </c>
      <c r="BA48" s="77">
        <f>BA31/$BU$31</f>
        <v>0.45061314563641</v>
      </c>
      <c r="BB48" s="71">
        <f>BB31/$BR$31</f>
        <v>0.993083587777786</v>
      </c>
      <c r="BC48" s="71">
        <f>BC31/$BS$31</f>
        <v>2.1402799483017</v>
      </c>
      <c r="BD48" s="71">
        <f>BD31/$BT$31</f>
        <v>1.45428837124578</v>
      </c>
      <c r="BE48" s="77">
        <f>BE31/$BU$31</f>
        <v>0.991194348775426</v>
      </c>
      <c r="BF48" s="71">
        <f>BF31/$BR$31</f>
        <v>1.6305708795301</v>
      </c>
      <c r="BG48" s="71">
        <f>BG31/$BS$31</f>
        <v>1.42928810839935</v>
      </c>
      <c r="BH48" s="71">
        <f>BH31/$BT$31</f>
        <v>1.46429065255096</v>
      </c>
      <c r="BI48" s="77">
        <f>BI31/$BU$31</f>
        <v>1.30915061811116</v>
      </c>
      <c r="BJ48" s="71">
        <f>BJ31/$BR$31</f>
        <v>1.01169110679928</v>
      </c>
      <c r="BK48" s="71">
        <f>BK31/$BS$31</f>
        <v>1.52043370935073</v>
      </c>
      <c r="BL48" s="71">
        <f>BL31/$BT$31</f>
        <v>1.22199525611238</v>
      </c>
      <c r="BM48" s="77">
        <f>BM31/$BU$31</f>
        <v>1.06762928901304</v>
      </c>
      <c r="BN48" s="71">
        <f>BN31/$BR$31</f>
        <v>0.913791418788571</v>
      </c>
      <c r="BO48" s="71">
        <f>BO31/$BS$31</f>
        <v>1.04284703906154</v>
      </c>
      <c r="BP48" s="71">
        <f>BP31/$BT$31</f>
        <v>0.797894562957249</v>
      </c>
      <c r="BQ48" s="77">
        <f>BQ31/$BU$31</f>
        <v>0.788625008679715</v>
      </c>
      <c r="BR48" s="71">
        <f>BV31/$BR$31</f>
        <v>0.63311903489993</v>
      </c>
      <c r="BS48" s="71">
        <f>BW31/$BS$31</f>
        <v>1.21364904662807</v>
      </c>
      <c r="BT48" s="71">
        <f>BX31/$BT$31</f>
        <v>0.695068056654397</v>
      </c>
      <c r="BU48" s="77">
        <f>BY31/$BU$31</f>
        <v>0.435673160845432</v>
      </c>
      <c r="BV48" s="71">
        <f>BZ31/$BR$31</f>
        <v>0.903523866163216</v>
      </c>
      <c r="BW48" s="71">
        <f>CA31/$BS$31</f>
        <v>0.999452585382984</v>
      </c>
      <c r="BX48" s="71">
        <f>CB31/$BT$31</f>
        <v>1.15620520060896</v>
      </c>
      <c r="BY48" s="77">
        <f>CC31/$BU$31</f>
        <v>0.932796856151985</v>
      </c>
      <c r="BZ48" s="71"/>
      <c r="CA48" s="71">
        <f>CE31/$BS$31</f>
        <v>2.60353992101803</v>
      </c>
      <c r="CB48" s="71">
        <f>CF31/$BT$31</f>
        <v>0.60327977812072</v>
      </c>
      <c r="CC48" s="77">
        <f>CG31/$BU$31</f>
        <v>1.16971583133818</v>
      </c>
      <c r="CD48" s="71">
        <f>CH31/$BR$31</f>
        <v>0.505813456284534</v>
      </c>
      <c r="CE48" s="71">
        <f>CI31/$BS$31</f>
        <v>0.644868595826078</v>
      </c>
      <c r="CF48" s="71">
        <f>CJ31/$BT$31</f>
        <v>0.489740875031435</v>
      </c>
      <c r="CG48" s="77">
        <f>CK31/$BU$31</f>
        <v>0.17407482108087</v>
      </c>
    </row>
    <row r="51" ht="14.25"/>
    <row r="52" ht="14.25" spans="1:45">
      <c r="A52" s="37" t="s">
        <v>41</v>
      </c>
      <c r="B52" s="9" t="s">
        <v>1</v>
      </c>
      <c r="C52" s="9" t="s">
        <v>2</v>
      </c>
      <c r="D52" s="9" t="s">
        <v>3</v>
      </c>
      <c r="E52" s="9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s="9" t="s">
        <v>11</v>
      </c>
      <c r="M52" s="9" t="s">
        <v>12</v>
      </c>
      <c r="N52" s="9" t="s">
        <v>13</v>
      </c>
      <c r="O52" s="9" t="s">
        <v>14</v>
      </c>
      <c r="P52" s="9" t="s">
        <v>15</v>
      </c>
      <c r="Q52" s="31" t="s">
        <v>16</v>
      </c>
      <c r="R52" s="57" t="s">
        <v>17</v>
      </c>
      <c r="S52" s="57" t="s">
        <v>19</v>
      </c>
      <c r="T52" s="57" t="s">
        <v>20</v>
      </c>
      <c r="U52" s="57" t="s">
        <v>21</v>
      </c>
      <c r="V52" s="57" t="s">
        <v>22</v>
      </c>
      <c r="X52" s="37" t="s">
        <v>42</v>
      </c>
      <c r="Y52" s="9" t="s">
        <v>1</v>
      </c>
      <c r="Z52" s="9" t="s">
        <v>2</v>
      </c>
      <c r="AA52" s="9" t="s">
        <v>3</v>
      </c>
      <c r="AB52" s="9" t="s">
        <v>4</v>
      </c>
      <c r="AC52" s="9" t="s">
        <v>5</v>
      </c>
      <c r="AD52" s="9" t="s">
        <v>6</v>
      </c>
      <c r="AE52" s="9" t="s">
        <v>7</v>
      </c>
      <c r="AF52" s="9" t="s">
        <v>8</v>
      </c>
      <c r="AG52" s="9" t="s">
        <v>9</v>
      </c>
      <c r="AH52" s="9" t="s">
        <v>10</v>
      </c>
      <c r="AI52" s="9" t="s">
        <v>11</v>
      </c>
      <c r="AJ52" s="9" t="s">
        <v>12</v>
      </c>
      <c r="AK52" s="9" t="s">
        <v>13</v>
      </c>
      <c r="AL52" s="9" t="s">
        <v>14</v>
      </c>
      <c r="AM52" s="9" t="s">
        <v>15</v>
      </c>
      <c r="AN52" s="31" t="s">
        <v>16</v>
      </c>
      <c r="AO52" s="57" t="s">
        <v>17</v>
      </c>
      <c r="AP52" s="57" t="s">
        <v>19</v>
      </c>
      <c r="AQ52" s="57" t="s">
        <v>20</v>
      </c>
      <c r="AR52" s="57" t="s">
        <v>21</v>
      </c>
      <c r="AS52" s="57" t="s">
        <v>22</v>
      </c>
    </row>
    <row r="53" spans="1:45">
      <c r="A53" s="9" t="s">
        <v>27</v>
      </c>
      <c r="B53" s="38">
        <f>AVERAGE(B37:E37)</f>
        <v>1.13344813908028</v>
      </c>
      <c r="C53" s="39">
        <f>AVERAGE(F37,G37,I37)</f>
        <v>0.553567156009287</v>
      </c>
      <c r="D53" s="39">
        <f>AVERAGE(J37:M37)</f>
        <v>0.469133551716199</v>
      </c>
      <c r="E53" s="39">
        <f>AVERAGE(N37:Q37)</f>
        <v>0.668643246962012</v>
      </c>
      <c r="F53" s="39">
        <f>AVERAGE(R37:U37)</f>
        <v>0.28196733540133</v>
      </c>
      <c r="G53" s="39">
        <f>AVERAGE(V37:Y37)</f>
        <v>0.507434940424384</v>
      </c>
      <c r="H53" s="39">
        <f>AVERAGE(Z37:AC37)</f>
        <v>1.14154009858194</v>
      </c>
      <c r="I53" s="39">
        <f>AVERAGE(AD37:AG37)</f>
        <v>0.494647474866772</v>
      </c>
      <c r="J53" s="39">
        <f>AVERAGE(AH37:AK37)</f>
        <v>0.411771725009339</v>
      </c>
      <c r="K53" s="39">
        <f>AVERAGE(AL37:AO37)</f>
        <v>1.27282743188506</v>
      </c>
      <c r="L53" s="39">
        <f>AVERAGE(AP37:AS37)</f>
        <v>0.564803239768002</v>
      </c>
      <c r="M53" s="39">
        <f>AVERAGE(AT37:AW37)</f>
        <v>1.19004888671754</v>
      </c>
      <c r="N53" s="39">
        <f>AVERAGE(AX37,AY37,AZ37,BA37)</f>
        <v>0.635821487232941</v>
      </c>
      <c r="O53" s="39">
        <f>AVERAGE(BB37:BE37)</f>
        <v>0.700327029160067</v>
      </c>
      <c r="P53" s="39">
        <f>AVERAGE(BF37:BI37)</f>
        <v>0.240500066018649</v>
      </c>
      <c r="Q53" s="47">
        <f>AVERAGE(BJ37:BM37)</f>
        <v>0.838896987259091</v>
      </c>
      <c r="R53" s="47">
        <f>AVERAGE(BN37:BQ37)</f>
        <v>1.01500566654122</v>
      </c>
      <c r="S53" s="47">
        <f>AVERAGE(BR37:BU37)</f>
        <v>0.30383987446879</v>
      </c>
      <c r="T53" s="47">
        <f>AVERAGE(BV37:BY37)</f>
        <v>1.21569123190758</v>
      </c>
      <c r="U53" s="47">
        <f>AVERAGE(BZ37:CC37)</f>
        <v>0.299117439744061</v>
      </c>
      <c r="V53" s="52">
        <f>AVERAGE(CD37:CG37)</f>
        <v>1.71162150779894</v>
      </c>
      <c r="X53" s="78" t="s">
        <v>27</v>
      </c>
      <c r="Y53" s="38">
        <f>STDEV(B37:E37)/SQRT(4)</f>
        <v>0.0515529232614877</v>
      </c>
      <c r="Z53" s="39">
        <f>STDEV(F37:I37)/SQRT(4)</f>
        <v>0.147265911429452</v>
      </c>
      <c r="AA53" s="39">
        <f>STDEV(J37:M37)/SQRT(4)</f>
        <v>0.158431820567189</v>
      </c>
      <c r="AB53" s="39">
        <f t="shared" ref="AB53:AB64" si="49">STDEV(N37:Q37)/SQRT(4)</f>
        <v>0.0586789046826319</v>
      </c>
      <c r="AC53" s="39">
        <f t="shared" ref="AC53:AC64" si="50">STDEV(R37:U37)/SQRT(4)</f>
        <v>0.0515883159249587</v>
      </c>
      <c r="AD53" s="39">
        <f t="shared" ref="AD53:AD64" si="51">STDEV(V37:Y37)/SQRT(4)</f>
        <v>0.0998868338893794</v>
      </c>
      <c r="AE53" s="39">
        <f t="shared" ref="AE53:AE64" si="52">STDEV(Z37:AC37)/SQRT(4)</f>
        <v>0.176031009041806</v>
      </c>
      <c r="AF53" s="39">
        <f t="shared" ref="AF53:AF64" si="53">STDEV(AD37:AG37)/SQRT(4)</f>
        <v>0.13546217767565</v>
      </c>
      <c r="AG53" s="39">
        <f t="shared" ref="AG53:AG64" si="54">STDEV(AH37:AK37)/SQRT(4)</f>
        <v>0.0496832527005602</v>
      </c>
      <c r="AH53" s="39">
        <f t="shared" ref="AH53:AH64" si="55">STDEV(AL37:AO37)/SQRT(4)</f>
        <v>0.276778535979877</v>
      </c>
      <c r="AI53" s="55">
        <f t="shared" ref="AI53:AI64" si="56">STDEV(AP37:AS37)/SQRT(4)</f>
        <v>0.090675774036627</v>
      </c>
      <c r="AJ53" s="39">
        <f t="shared" ref="AJ53:AJ64" si="57">STDEV(AT37:AW37)/SQRT(4)</f>
        <v>0.225429542184491</v>
      </c>
      <c r="AK53" s="39">
        <f t="shared" ref="AK53:AK64" si="58">STDEV(AX37:BA37)/SQRT(4)</f>
        <v>0.0806844643429112</v>
      </c>
      <c r="AL53" s="39">
        <f t="shared" ref="AL53:AL64" si="59">STDEV(BB37:BE37)/SQRT(4)</f>
        <v>0.291175518086426</v>
      </c>
      <c r="AM53" s="39">
        <f t="shared" ref="AM53:AM64" si="60">STDEV(BF37:BI37)/SQRT(4)</f>
        <v>0.110138872489528</v>
      </c>
      <c r="AN53" s="47">
        <f>STDEV(BJ37:BM37)/SQRT(4)</f>
        <v>0.123772604770706</v>
      </c>
      <c r="AO53" s="47">
        <f>STDEV(BN37:BQ37)/SQRT(4)</f>
        <v>0.0600486379544559</v>
      </c>
      <c r="AP53" s="47">
        <f>STDEV(BR37:BU37)/SQRT(4)</f>
        <v>0.0536651858983796</v>
      </c>
      <c r="AQ53" s="47">
        <f>STDEV(BV37:BY37)/SQRT(4)</f>
        <v>0.274984243574906</v>
      </c>
      <c r="AR53" s="47">
        <f>STDEV(BZ37:CC37)/SQRT(3)</f>
        <v>0.0612276156820111</v>
      </c>
      <c r="AS53" s="47">
        <f>STDEV(CD37:CG37)/SQRT(4)</f>
        <v>0.205590452906179</v>
      </c>
    </row>
    <row r="54" spans="1:45">
      <c r="A54" s="7" t="s">
        <v>28</v>
      </c>
      <c r="B54" s="40">
        <f t="shared" ref="B54:B64" si="61">AVERAGE(B38:E38)</f>
        <v>1.25698355243457</v>
      </c>
      <c r="C54" s="41">
        <f t="shared" ref="C54:C64" si="62">AVERAGE(F38,G38,I38)</f>
        <v>0.983758984695419</v>
      </c>
      <c r="D54" s="41">
        <f t="shared" ref="D54:D64" si="63">AVERAGE(J38:M38)</f>
        <v>1.21651295410752</v>
      </c>
      <c r="E54" s="41">
        <f t="shared" ref="E54:E64" si="64">AVERAGE(N38:Q38)</f>
        <v>0.869453532542725</v>
      </c>
      <c r="F54" s="41">
        <f t="shared" ref="F54:F64" si="65">AVERAGE(R38:U38)</f>
        <v>0.978418752501117</v>
      </c>
      <c r="G54" s="41">
        <f t="shared" ref="G54:G64" si="66">AVERAGE(V38:Y38)</f>
        <v>1.11590361194626</v>
      </c>
      <c r="H54" s="41">
        <f t="shared" ref="H54:H64" si="67">AVERAGE(Z38:AC38)</f>
        <v>1.40042381139392</v>
      </c>
      <c r="I54" s="41">
        <f t="shared" ref="I54:I64" si="68">AVERAGE(AD38:AG38)</f>
        <v>1.20722637266159</v>
      </c>
      <c r="J54" s="41">
        <f t="shared" ref="J54:J64" si="69">AVERAGE(AH38:AK38)</f>
        <v>1.28484715404376</v>
      </c>
      <c r="K54" s="41">
        <f t="shared" ref="K54:K64" si="70">AVERAGE(AL38:AO38)</f>
        <v>1.25298800678046</v>
      </c>
      <c r="L54" s="41">
        <f t="shared" ref="L54:L64" si="71">AVERAGE(AP38:AS38)</f>
        <v>1.26865441323417</v>
      </c>
      <c r="M54" s="41">
        <f t="shared" ref="M54:M64" si="72">AVERAGE(AT38:AW38)</f>
        <v>1.2907059872468</v>
      </c>
      <c r="N54" s="41">
        <f t="shared" ref="N54:N64" si="73">AVERAGE(AX38,AY38,AZ38,BA38)</f>
        <v>1.83678441544923</v>
      </c>
      <c r="O54" s="41">
        <f t="shared" ref="O54:O64" si="74">AVERAGE(BB38:BE38)</f>
        <v>0.621288890255229</v>
      </c>
      <c r="P54" s="41">
        <f t="shared" ref="P54:P64" si="75">AVERAGE(BF38:BI38)</f>
        <v>0.5854548663097</v>
      </c>
      <c r="Q54" s="48">
        <f t="shared" ref="Q54:Q64" si="76">AVERAGE(BJ38:BM38)</f>
        <v>0.880143878029115</v>
      </c>
      <c r="R54" s="48">
        <f t="shared" ref="R54:R64" si="77">AVERAGE(BN38:BQ38)</f>
        <v>1.18641645889025</v>
      </c>
      <c r="S54" s="48">
        <f t="shared" ref="S54:S64" si="78">AVERAGE(BR38:BU38)</f>
        <v>1.89577588539342</v>
      </c>
      <c r="T54" s="48">
        <f t="shared" ref="T54:T64" si="79">AVERAGE(BV38:BY38)</f>
        <v>1.21222214268583</v>
      </c>
      <c r="U54" s="48">
        <f t="shared" ref="U54:U64" si="80">AVERAGE(BZ38:CC38)</f>
        <v>0.431283693540809</v>
      </c>
      <c r="V54" s="53">
        <f t="shared" ref="V54:V64" si="81">AVERAGE(CD38:CG38)</f>
        <v>1.54073173991117</v>
      </c>
      <c r="X54" s="78" t="s">
        <v>28</v>
      </c>
      <c r="Y54" s="40">
        <f t="shared" ref="Y54:Y64" si="82">STDEV(B38:E38)/SQRT(4)</f>
        <v>0.0554687232371798</v>
      </c>
      <c r="Z54" s="41">
        <f t="shared" ref="Z54:Z64" si="83">STDEV(F38:I38)/SQRT(4)</f>
        <v>0.125971792467877</v>
      </c>
      <c r="AA54" s="41">
        <f>STDEV(J38:M38)/SQRT(4)</f>
        <v>0.0589398140896664</v>
      </c>
      <c r="AB54" s="41">
        <f t="shared" si="49"/>
        <v>0.0716887391208503</v>
      </c>
      <c r="AC54" s="41">
        <f t="shared" si="50"/>
        <v>0.0668560403919427</v>
      </c>
      <c r="AD54" s="41">
        <f t="shared" si="51"/>
        <v>0.0425169520737677</v>
      </c>
      <c r="AE54" s="41">
        <f t="shared" si="52"/>
        <v>0.100087536390108</v>
      </c>
      <c r="AF54" s="41">
        <f t="shared" si="53"/>
        <v>0.179467858734465</v>
      </c>
      <c r="AG54" s="41">
        <f t="shared" si="54"/>
        <v>0.0880641597809011</v>
      </c>
      <c r="AH54" s="41">
        <f t="shared" si="55"/>
        <v>0.0834465829775766</v>
      </c>
      <c r="AI54" s="41">
        <f t="shared" si="56"/>
        <v>0.058101393674235</v>
      </c>
      <c r="AJ54" s="41">
        <f t="shared" si="57"/>
        <v>0.178914203428448</v>
      </c>
      <c r="AK54" s="41">
        <f t="shared" si="58"/>
        <v>0.397295063965415</v>
      </c>
      <c r="AL54" s="41">
        <f t="shared" si="59"/>
        <v>0.0790629944558439</v>
      </c>
      <c r="AM54" s="41">
        <f t="shared" si="60"/>
        <v>0.0826062838836138</v>
      </c>
      <c r="AN54" s="48">
        <f t="shared" ref="AN54:AN64" si="84">STDEV(BJ38:BM38)/SQRT(4)</f>
        <v>0.107052013692699</v>
      </c>
      <c r="AO54" s="48">
        <f t="shared" ref="AO54:AO64" si="85">STDEV(BN38:BQ38)/SQRT(4)</f>
        <v>0.019875261509159</v>
      </c>
      <c r="AP54" s="48">
        <f t="shared" ref="AP54:AP64" si="86">STDEV(BR38:BU38)/SQRT(4)</f>
        <v>0.508115762885027</v>
      </c>
      <c r="AQ54" s="48">
        <f t="shared" ref="AQ54:AQ64" si="87">STDEV(BV38:BY38)/SQRT(4)</f>
        <v>0.0856935498666441</v>
      </c>
      <c r="AR54" s="48">
        <f t="shared" ref="AR54:AR64" si="88">STDEV(BZ38:CC38)/SQRT(3)</f>
        <v>0.0553810211371062</v>
      </c>
      <c r="AS54" s="48">
        <f t="shared" ref="AS54:AS64" si="89">STDEV(CD38:CG38)/SQRT(4)</f>
        <v>0.116814173851553</v>
      </c>
    </row>
    <row r="55" spans="1:45">
      <c r="A55" s="7" t="s">
        <v>29</v>
      </c>
      <c r="B55" s="40">
        <f t="shared" si="61"/>
        <v>1.02559777701899</v>
      </c>
      <c r="C55" s="41">
        <f t="shared" si="62"/>
        <v>1.18705049908501</v>
      </c>
      <c r="D55" s="41">
        <f t="shared" si="63"/>
        <v>1.34362271821275</v>
      </c>
      <c r="E55" s="41">
        <f t="shared" si="64"/>
        <v>0.931750709078366</v>
      </c>
      <c r="F55" s="41">
        <f t="shared" si="65"/>
        <v>0.998965539057663</v>
      </c>
      <c r="G55" s="41">
        <f t="shared" si="66"/>
        <v>1.05080492276015</v>
      </c>
      <c r="H55" s="41">
        <f t="shared" si="67"/>
        <v>1.53090541518947</v>
      </c>
      <c r="I55" s="41">
        <f t="shared" si="68"/>
        <v>1.93865715381873</v>
      </c>
      <c r="J55" s="41">
        <f t="shared" si="69"/>
        <v>1.72716181181894</v>
      </c>
      <c r="K55" s="41">
        <f t="shared" si="70"/>
        <v>1.18139138720594</v>
      </c>
      <c r="L55" s="41">
        <f t="shared" si="71"/>
        <v>1.2550178145254</v>
      </c>
      <c r="M55" s="41">
        <f t="shared" si="72"/>
        <v>1.19944115536132</v>
      </c>
      <c r="N55" s="41">
        <f t="shared" si="73"/>
        <v>1.53570229389068</v>
      </c>
      <c r="O55" s="41">
        <f t="shared" si="74"/>
        <v>0.587889190756399</v>
      </c>
      <c r="P55" s="41">
        <f t="shared" si="75"/>
        <v>0.760034634836354</v>
      </c>
      <c r="Q55" s="48">
        <f t="shared" si="76"/>
        <v>0.825574640306538</v>
      </c>
      <c r="R55" s="48">
        <f t="shared" si="77"/>
        <v>1.05040833785596</v>
      </c>
      <c r="S55" s="48">
        <f t="shared" si="78"/>
        <v>0.859876095494824</v>
      </c>
      <c r="T55" s="48">
        <f t="shared" si="79"/>
        <v>1.3045571315281</v>
      </c>
      <c r="U55" s="48">
        <f t="shared" si="80"/>
        <v>0.46064997023131</v>
      </c>
      <c r="V55" s="53">
        <f t="shared" si="81"/>
        <v>1.59614960733885</v>
      </c>
      <c r="X55" s="78" t="s">
        <v>29</v>
      </c>
      <c r="Y55" s="40">
        <f t="shared" si="82"/>
        <v>0.0135922508253958</v>
      </c>
      <c r="Z55" s="41">
        <f t="shared" si="83"/>
        <v>0.0876885295398879</v>
      </c>
      <c r="AA55" s="41">
        <f t="shared" ref="AA55:AA64" si="90">STDEV(J39:M39)/SQRT(4)</f>
        <v>0.183848091874628</v>
      </c>
      <c r="AB55" s="41">
        <f t="shared" si="49"/>
        <v>0.0642127738696734</v>
      </c>
      <c r="AC55" s="41">
        <f t="shared" si="50"/>
        <v>0.0546806371405954</v>
      </c>
      <c r="AD55" s="41">
        <f t="shared" si="51"/>
        <v>0.0488423429140728</v>
      </c>
      <c r="AE55" s="41">
        <f t="shared" si="52"/>
        <v>0.136090575009266</v>
      </c>
      <c r="AF55" s="41">
        <f t="shared" si="53"/>
        <v>0.208014855134126</v>
      </c>
      <c r="AG55" s="41">
        <f t="shared" si="54"/>
        <v>0.257023260659425</v>
      </c>
      <c r="AH55" s="41">
        <f t="shared" si="55"/>
        <v>0.0390245455876632</v>
      </c>
      <c r="AI55" s="41">
        <f t="shared" si="56"/>
        <v>0.0445866316628483</v>
      </c>
      <c r="AJ55" s="41">
        <f t="shared" si="57"/>
        <v>0.168660226590181</v>
      </c>
      <c r="AK55" s="41">
        <f t="shared" si="58"/>
        <v>0.098407450996823</v>
      </c>
      <c r="AL55" s="41">
        <f t="shared" si="59"/>
        <v>0.131106389821828</v>
      </c>
      <c r="AM55" s="41">
        <f t="shared" si="60"/>
        <v>0.122778650773448</v>
      </c>
      <c r="AN55" s="48">
        <f t="shared" si="84"/>
        <v>0.0570846161785767</v>
      </c>
      <c r="AO55" s="48">
        <f t="shared" si="85"/>
        <v>0.0440328387516285</v>
      </c>
      <c r="AP55" s="48">
        <f t="shared" si="86"/>
        <v>0.0598667776865634</v>
      </c>
      <c r="AQ55" s="48">
        <f t="shared" si="87"/>
        <v>0.193614507150892</v>
      </c>
      <c r="AR55" s="48">
        <f t="shared" si="88"/>
        <v>0.150289422732797</v>
      </c>
      <c r="AS55" s="48">
        <f t="shared" si="89"/>
        <v>0.210601876595649</v>
      </c>
    </row>
    <row r="56" spans="1:45">
      <c r="A56" s="7" t="s">
        <v>30</v>
      </c>
      <c r="B56" s="40">
        <f t="shared" si="61"/>
        <v>1.00674035440612</v>
      </c>
      <c r="C56" s="41">
        <f t="shared" si="62"/>
        <v>1.21876701853758</v>
      </c>
      <c r="D56" s="41">
        <f t="shared" si="63"/>
        <v>1.34459260573225</v>
      </c>
      <c r="E56" s="41">
        <f t="shared" si="64"/>
        <v>1.03861537431363</v>
      </c>
      <c r="F56" s="41">
        <f t="shared" si="65"/>
        <v>1.01758957019891</v>
      </c>
      <c r="G56" s="41">
        <f t="shared" si="66"/>
        <v>1.02921946902343</v>
      </c>
      <c r="H56" s="41">
        <f t="shared" si="67"/>
        <v>1.44194985568445</v>
      </c>
      <c r="I56" s="41">
        <f t="shared" si="68"/>
        <v>2.10346206467021</v>
      </c>
      <c r="J56" s="41">
        <f t="shared" si="69"/>
        <v>2.07984119024007</v>
      </c>
      <c r="K56" s="41">
        <f t="shared" si="70"/>
        <v>1.0402503862051</v>
      </c>
      <c r="L56" s="41">
        <f t="shared" si="71"/>
        <v>1.48607627711062</v>
      </c>
      <c r="M56" s="41">
        <f t="shared" si="72"/>
        <v>1.41952006099893</v>
      </c>
      <c r="N56" s="41">
        <f t="shared" si="73"/>
        <v>1.44179010187738</v>
      </c>
      <c r="O56" s="41">
        <f t="shared" si="74"/>
        <v>0.633957271479802</v>
      </c>
      <c r="P56" s="41">
        <f t="shared" si="75"/>
        <v>0.781183027200461</v>
      </c>
      <c r="Q56" s="48">
        <f t="shared" si="76"/>
        <v>0.885888801983693</v>
      </c>
      <c r="R56" s="48">
        <f t="shared" si="77"/>
        <v>1.04889835835955</v>
      </c>
      <c r="S56" s="48">
        <f t="shared" si="78"/>
        <v>0.781081397595341</v>
      </c>
      <c r="T56" s="48">
        <f t="shared" si="79"/>
        <v>1.41055297606081</v>
      </c>
      <c r="U56" s="48">
        <f t="shared" si="80"/>
        <v>0.420630021338106</v>
      </c>
      <c r="V56" s="53">
        <f t="shared" si="81"/>
        <v>1.67265182884027</v>
      </c>
      <c r="X56" s="78" t="s">
        <v>30</v>
      </c>
      <c r="Y56" s="40">
        <f t="shared" si="82"/>
        <v>0.0293650129494011</v>
      </c>
      <c r="Z56" s="41">
        <f t="shared" si="83"/>
        <v>0.0333517946305947</v>
      </c>
      <c r="AA56" s="41">
        <f t="shared" si="90"/>
        <v>0.143581412275068</v>
      </c>
      <c r="AB56" s="41">
        <f t="shared" si="49"/>
        <v>0.0620670424713998</v>
      </c>
      <c r="AC56" s="41">
        <f t="shared" si="50"/>
        <v>0.046658868903758</v>
      </c>
      <c r="AD56" s="41">
        <f t="shared" si="51"/>
        <v>0.0307498716001165</v>
      </c>
      <c r="AE56" s="41">
        <f t="shared" si="52"/>
        <v>0.0531116730122603</v>
      </c>
      <c r="AF56" s="41">
        <f t="shared" si="53"/>
        <v>0.21554761408048</v>
      </c>
      <c r="AG56" s="41">
        <f t="shared" si="54"/>
        <v>0.265171535400183</v>
      </c>
      <c r="AH56" s="41">
        <f t="shared" si="55"/>
        <v>0.0974354413997039</v>
      </c>
      <c r="AI56" s="41">
        <f t="shared" si="56"/>
        <v>0.216417659338678</v>
      </c>
      <c r="AJ56" s="41">
        <f t="shared" si="57"/>
        <v>0.0907785501762441</v>
      </c>
      <c r="AK56" s="41">
        <f t="shared" si="58"/>
        <v>0.127263440848165</v>
      </c>
      <c r="AL56" s="41">
        <f t="shared" si="59"/>
        <v>0.0690463229030419</v>
      </c>
      <c r="AM56" s="41">
        <f t="shared" si="60"/>
        <v>0.106683656691785</v>
      </c>
      <c r="AN56" s="48">
        <f t="shared" si="84"/>
        <v>0.0406885878667817</v>
      </c>
      <c r="AO56" s="48">
        <f t="shared" si="85"/>
        <v>0.0330799489851989</v>
      </c>
      <c r="AP56" s="48">
        <f t="shared" si="86"/>
        <v>0.0622613667158779</v>
      </c>
      <c r="AQ56" s="48">
        <f t="shared" si="87"/>
        <v>0.05048277255113</v>
      </c>
      <c r="AR56" s="48">
        <f t="shared" si="88"/>
        <v>0.167076172932138</v>
      </c>
      <c r="AS56" s="48">
        <f t="shared" si="89"/>
        <v>0.200833820531145</v>
      </c>
    </row>
    <row r="57" spans="1:45">
      <c r="A57" s="7" t="s">
        <v>31</v>
      </c>
      <c r="B57" s="40">
        <f t="shared" si="61"/>
        <v>0.996004644505335</v>
      </c>
      <c r="C57" s="41">
        <f t="shared" si="62"/>
        <v>1.33202852943608</v>
      </c>
      <c r="D57" s="41">
        <f t="shared" si="63"/>
        <v>1.251681744854</v>
      </c>
      <c r="E57" s="41">
        <f t="shared" si="64"/>
        <v>0.932798588494633</v>
      </c>
      <c r="F57" s="41">
        <f t="shared" si="65"/>
        <v>1.06702110195576</v>
      </c>
      <c r="G57" s="41">
        <f t="shared" si="66"/>
        <v>0.958697612469872</v>
      </c>
      <c r="H57" s="41">
        <f t="shared" si="67"/>
        <v>1.39630444043926</v>
      </c>
      <c r="I57" s="41">
        <f t="shared" si="68"/>
        <v>1.67276575406307</v>
      </c>
      <c r="J57" s="41">
        <f t="shared" si="69"/>
        <v>1.67595781615464</v>
      </c>
      <c r="K57" s="41">
        <f t="shared" si="70"/>
        <v>0.994274891210348</v>
      </c>
      <c r="L57" s="41">
        <f t="shared" si="71"/>
        <v>1.25415987094517</v>
      </c>
      <c r="M57" s="41">
        <f t="shared" si="72"/>
        <v>1.44218830978939</v>
      </c>
      <c r="N57" s="41">
        <f t="shared" si="73"/>
        <v>1.31131124137645</v>
      </c>
      <c r="O57" s="41">
        <f t="shared" si="74"/>
        <v>0.517177662526255</v>
      </c>
      <c r="P57" s="41">
        <f t="shared" si="75"/>
        <v>0.725847962814768</v>
      </c>
      <c r="Q57" s="48">
        <f t="shared" si="76"/>
        <v>0.926139953168215</v>
      </c>
      <c r="R57" s="48">
        <f t="shared" si="77"/>
        <v>1.03335827097636</v>
      </c>
      <c r="S57" s="48">
        <f t="shared" si="78"/>
        <v>0.909459956771177</v>
      </c>
      <c r="T57" s="48">
        <f t="shared" si="79"/>
        <v>1.06786061764989</v>
      </c>
      <c r="U57" s="48">
        <f t="shared" si="80"/>
        <v>0.385751859919024</v>
      </c>
      <c r="V57" s="53">
        <f t="shared" si="81"/>
        <v>1.29808991307067</v>
      </c>
      <c r="X57" s="78" t="s">
        <v>31</v>
      </c>
      <c r="Y57" s="40">
        <f t="shared" si="82"/>
        <v>0.0583007783700299</v>
      </c>
      <c r="Z57" s="41">
        <f t="shared" si="83"/>
        <v>0.159835559195944</v>
      </c>
      <c r="AA57" s="41">
        <f t="shared" si="90"/>
        <v>0.0787751727200508</v>
      </c>
      <c r="AB57" s="41">
        <f t="shared" si="49"/>
        <v>0.0341289736074538</v>
      </c>
      <c r="AC57" s="41">
        <f t="shared" si="50"/>
        <v>0.104904648729028</v>
      </c>
      <c r="AD57" s="41">
        <f t="shared" si="51"/>
        <v>0.0438006051267015</v>
      </c>
      <c r="AE57" s="41">
        <f t="shared" si="52"/>
        <v>0.137608423642224</v>
      </c>
      <c r="AF57" s="41">
        <f t="shared" si="53"/>
        <v>0.0966340583746929</v>
      </c>
      <c r="AG57" s="41">
        <f t="shared" si="54"/>
        <v>0.138449438626617</v>
      </c>
      <c r="AH57" s="41">
        <f t="shared" si="55"/>
        <v>0.0625894509812115</v>
      </c>
      <c r="AI57" s="41">
        <f t="shared" si="56"/>
        <v>0.0905842943200493</v>
      </c>
      <c r="AJ57" s="41">
        <f t="shared" si="57"/>
        <v>0.151693057667072</v>
      </c>
      <c r="AK57" s="41">
        <f t="shared" si="58"/>
        <v>0.274537493927759</v>
      </c>
      <c r="AL57" s="41">
        <f t="shared" si="59"/>
        <v>0.104857877086698</v>
      </c>
      <c r="AM57" s="41">
        <f t="shared" si="60"/>
        <v>0.129091739004588</v>
      </c>
      <c r="AN57" s="48">
        <f t="shared" si="84"/>
        <v>0.0516764057684277</v>
      </c>
      <c r="AO57" s="48">
        <f t="shared" si="85"/>
        <v>0.0768212574678094</v>
      </c>
      <c r="AP57" s="48">
        <f t="shared" si="86"/>
        <v>0.0409482411576856</v>
      </c>
      <c r="AQ57" s="48">
        <f t="shared" si="87"/>
        <v>0.0904932919678365</v>
      </c>
      <c r="AR57" s="48">
        <f t="shared" si="88"/>
        <v>0.110348695503939</v>
      </c>
      <c r="AS57" s="48">
        <f t="shared" si="89"/>
        <v>0.0396381656599833</v>
      </c>
    </row>
    <row r="58" spans="1:45">
      <c r="A58" s="7" t="s">
        <v>32</v>
      </c>
      <c r="B58" s="40">
        <f t="shared" si="61"/>
        <v>1.09604420891999</v>
      </c>
      <c r="C58" s="41">
        <f t="shared" si="62"/>
        <v>1.11344362351409</v>
      </c>
      <c r="D58" s="41">
        <f t="shared" si="63"/>
        <v>1.30958571704019</v>
      </c>
      <c r="E58" s="41">
        <f t="shared" si="64"/>
        <v>1.00900276246853</v>
      </c>
      <c r="F58" s="41">
        <f t="shared" si="65"/>
        <v>1.09457958773525</v>
      </c>
      <c r="G58" s="41">
        <f t="shared" si="66"/>
        <v>1.07364860240646</v>
      </c>
      <c r="H58" s="41">
        <f t="shared" si="67"/>
        <v>1.46706407928306</v>
      </c>
      <c r="I58" s="41">
        <f t="shared" si="68"/>
        <v>1.3411009977128</v>
      </c>
      <c r="J58" s="41">
        <f t="shared" si="69"/>
        <v>1.53843341102535</v>
      </c>
      <c r="K58" s="41">
        <f t="shared" si="70"/>
        <v>1.0716255056035</v>
      </c>
      <c r="L58" s="41">
        <f t="shared" si="71"/>
        <v>1.40766276953249</v>
      </c>
      <c r="M58" s="41">
        <f t="shared" si="72"/>
        <v>1.35505867716937</v>
      </c>
      <c r="N58" s="41">
        <f t="shared" si="73"/>
        <v>1.55672972266878</v>
      </c>
      <c r="O58" s="41">
        <f t="shared" si="74"/>
        <v>0.59426790555242</v>
      </c>
      <c r="P58" s="41">
        <f t="shared" si="75"/>
        <v>0.731310991193039</v>
      </c>
      <c r="Q58" s="48">
        <f t="shared" si="76"/>
        <v>0.833899805797324</v>
      </c>
      <c r="R58" s="48">
        <f t="shared" si="77"/>
        <v>1.02108015878113</v>
      </c>
      <c r="S58" s="48">
        <f t="shared" si="78"/>
        <v>1.02010367921642</v>
      </c>
      <c r="T58" s="48">
        <f t="shared" si="79"/>
        <v>0.995974144894638</v>
      </c>
      <c r="U58" s="48">
        <f t="shared" si="80"/>
        <v>0.53493355390871</v>
      </c>
      <c r="V58" s="53">
        <f t="shared" si="81"/>
        <v>1.26083954987959</v>
      </c>
      <c r="X58" s="78" t="s">
        <v>32</v>
      </c>
      <c r="Y58" s="40">
        <f t="shared" si="82"/>
        <v>0.0312478813066102</v>
      </c>
      <c r="Z58" s="41">
        <f t="shared" si="83"/>
        <v>0.0713483136024413</v>
      </c>
      <c r="AA58" s="41">
        <f t="shared" si="90"/>
        <v>0.133057783972072</v>
      </c>
      <c r="AB58" s="41">
        <f t="shared" si="49"/>
        <v>0.0176915646360792</v>
      </c>
      <c r="AC58" s="41">
        <f t="shared" si="50"/>
        <v>0.088711832744178</v>
      </c>
      <c r="AD58" s="41">
        <f t="shared" si="51"/>
        <v>0.0215956417058</v>
      </c>
      <c r="AE58" s="41">
        <f t="shared" si="52"/>
        <v>0.151764744734438</v>
      </c>
      <c r="AF58" s="41">
        <f t="shared" si="53"/>
        <v>0.0788244087641619</v>
      </c>
      <c r="AG58" s="41">
        <f t="shared" si="54"/>
        <v>0.167093252728375</v>
      </c>
      <c r="AH58" s="41">
        <f t="shared" si="55"/>
        <v>0.0631989287240573</v>
      </c>
      <c r="AI58" s="41">
        <f t="shared" si="56"/>
        <v>0.183967881156049</v>
      </c>
      <c r="AJ58" s="41">
        <f t="shared" si="57"/>
        <v>0.111679542680652</v>
      </c>
      <c r="AK58" s="41">
        <f t="shared" si="58"/>
        <v>0.209164390170319</v>
      </c>
      <c r="AL58" s="41">
        <f t="shared" si="59"/>
        <v>0.101516642403847</v>
      </c>
      <c r="AM58" s="41">
        <f t="shared" si="60"/>
        <v>0.163336859814933</v>
      </c>
      <c r="AN58" s="48">
        <f t="shared" si="84"/>
        <v>0.0462385891318119</v>
      </c>
      <c r="AO58" s="48">
        <f t="shared" si="85"/>
        <v>0.0346276566592207</v>
      </c>
      <c r="AP58" s="48">
        <f t="shared" si="86"/>
        <v>0.094870919924216</v>
      </c>
      <c r="AQ58" s="48">
        <f t="shared" si="87"/>
        <v>0.0523691896861364</v>
      </c>
      <c r="AR58" s="48">
        <f t="shared" si="88"/>
        <v>0.278231823673338</v>
      </c>
      <c r="AS58" s="48">
        <f t="shared" si="89"/>
        <v>0.0861627804729056</v>
      </c>
    </row>
    <row r="59" spans="1:45">
      <c r="A59" s="7" t="s">
        <v>33</v>
      </c>
      <c r="B59" s="40">
        <f t="shared" si="61"/>
        <v>0.889240865406268</v>
      </c>
      <c r="C59" s="41">
        <f t="shared" si="62"/>
        <v>0.473313364121224</v>
      </c>
      <c r="D59" s="41">
        <f t="shared" si="63"/>
        <v>0.483406246146483</v>
      </c>
      <c r="E59" s="41">
        <f t="shared" si="64"/>
        <v>1.02752600707978</v>
      </c>
      <c r="F59" s="41">
        <f t="shared" si="65"/>
        <v>0.382954529992506</v>
      </c>
      <c r="G59" s="41">
        <f t="shared" si="66"/>
        <v>0.51349608954488</v>
      </c>
      <c r="H59" s="41">
        <f t="shared" si="67"/>
        <v>0.558275627164389</v>
      </c>
      <c r="I59" s="41">
        <f t="shared" si="68"/>
        <v>0.260889953367915</v>
      </c>
      <c r="J59" s="41">
        <f t="shared" si="69"/>
        <v>0.313182894254388</v>
      </c>
      <c r="K59" s="41">
        <f t="shared" si="70"/>
        <v>0.960553219502974</v>
      </c>
      <c r="L59" s="41">
        <f t="shared" si="71"/>
        <v>0.558361998968995</v>
      </c>
      <c r="M59" s="41">
        <f t="shared" si="72"/>
        <v>0.590862606656554</v>
      </c>
      <c r="N59" s="41">
        <f t="shared" si="73"/>
        <v>0.323047192017464</v>
      </c>
      <c r="O59" s="41">
        <f t="shared" si="74"/>
        <v>1.49639260707867</v>
      </c>
      <c r="P59" s="41">
        <f t="shared" si="75"/>
        <v>0.556235754576458</v>
      </c>
      <c r="Q59" s="48">
        <f t="shared" si="76"/>
        <v>1.166054765289</v>
      </c>
      <c r="R59" s="48">
        <f t="shared" si="77"/>
        <v>0.971028696439997</v>
      </c>
      <c r="S59" s="48">
        <f t="shared" si="78"/>
        <v>0.593684450405451</v>
      </c>
      <c r="T59" s="48">
        <f t="shared" si="79"/>
        <v>0.738660989800213</v>
      </c>
      <c r="U59" s="48">
        <f t="shared" si="80"/>
        <v>1.22198901700054</v>
      </c>
      <c r="V59" s="53">
        <f t="shared" si="81"/>
        <v>0.540929332956389</v>
      </c>
      <c r="X59" s="78" t="s">
        <v>33</v>
      </c>
      <c r="Y59" s="40">
        <f t="shared" si="82"/>
        <v>0.0184059766540589</v>
      </c>
      <c r="Z59" s="41">
        <f t="shared" si="83"/>
        <v>0.140281237519624</v>
      </c>
      <c r="AA59" s="41">
        <f t="shared" si="90"/>
        <v>0.158145597620832</v>
      </c>
      <c r="AB59" s="41">
        <f t="shared" si="49"/>
        <v>0.0414720735967853</v>
      </c>
      <c r="AC59" s="41">
        <f t="shared" si="50"/>
        <v>0.0960523129188726</v>
      </c>
      <c r="AD59" s="41">
        <f t="shared" si="51"/>
        <v>0.0734779128048955</v>
      </c>
      <c r="AE59" s="41">
        <f t="shared" si="52"/>
        <v>0.0663281859319184</v>
      </c>
      <c r="AF59" s="41">
        <f t="shared" si="53"/>
        <v>0.0963819016070902</v>
      </c>
      <c r="AG59" s="41">
        <f t="shared" si="54"/>
        <v>0.123554878746671</v>
      </c>
      <c r="AH59" s="41">
        <f t="shared" si="55"/>
        <v>0.0519668164035396</v>
      </c>
      <c r="AI59" s="41">
        <f t="shared" si="56"/>
        <v>0.116269533929381</v>
      </c>
      <c r="AJ59" s="41">
        <f t="shared" si="57"/>
        <v>0.127788285202874</v>
      </c>
      <c r="AK59" s="41">
        <f t="shared" si="58"/>
        <v>0.0202833343766812</v>
      </c>
      <c r="AL59" s="41">
        <f t="shared" si="59"/>
        <v>0.30331524803456</v>
      </c>
      <c r="AM59" s="41">
        <f t="shared" si="60"/>
        <v>0.0649226833196178</v>
      </c>
      <c r="AN59" s="48">
        <f t="shared" si="84"/>
        <v>0.0780566418131032</v>
      </c>
      <c r="AO59" s="48">
        <f t="shared" si="85"/>
        <v>0.0566515376235041</v>
      </c>
      <c r="AP59" s="48">
        <f t="shared" si="86"/>
        <v>0.075143153176411</v>
      </c>
      <c r="AQ59" s="48">
        <f t="shared" si="87"/>
        <v>0.0410719160450634</v>
      </c>
      <c r="AR59" s="48">
        <f t="shared" si="88"/>
        <v>0.165296663230865</v>
      </c>
      <c r="AS59" s="48">
        <f t="shared" si="89"/>
        <v>0.0329052375959718</v>
      </c>
    </row>
    <row r="60" spans="1:45">
      <c r="A60" s="7" t="s">
        <v>34</v>
      </c>
      <c r="B60" s="40">
        <f t="shared" si="61"/>
        <v>0.92379015601791</v>
      </c>
      <c r="C60" s="41">
        <f t="shared" si="62"/>
        <v>1.16681666037347</v>
      </c>
      <c r="D60" s="41">
        <f t="shared" si="63"/>
        <v>0.971419311212139</v>
      </c>
      <c r="E60" s="41">
        <f t="shared" si="64"/>
        <v>1.10863220559273</v>
      </c>
      <c r="F60" s="41">
        <f t="shared" si="65"/>
        <v>1.03750772625716</v>
      </c>
      <c r="G60" s="41">
        <f t="shared" si="66"/>
        <v>0.959732285849931</v>
      </c>
      <c r="H60" s="41">
        <f t="shared" si="67"/>
        <v>0.680215615783218</v>
      </c>
      <c r="I60" s="41">
        <f t="shared" si="68"/>
        <v>0.379580099350999</v>
      </c>
      <c r="J60" s="41">
        <f t="shared" si="69"/>
        <v>0.409275931831107</v>
      </c>
      <c r="K60" s="41">
        <f t="shared" si="70"/>
        <v>0.890598644528047</v>
      </c>
      <c r="L60" s="41">
        <f t="shared" si="71"/>
        <v>0.783605843136167</v>
      </c>
      <c r="M60" s="41">
        <f t="shared" si="72"/>
        <v>0.721546888570151</v>
      </c>
      <c r="N60" s="41">
        <f t="shared" si="73"/>
        <v>0.511331025113864</v>
      </c>
      <c r="O60" s="41">
        <f t="shared" si="74"/>
        <v>1.35867480768166</v>
      </c>
      <c r="P60" s="41">
        <f t="shared" si="75"/>
        <v>1.12324568358041</v>
      </c>
      <c r="Q60" s="48">
        <f t="shared" si="76"/>
        <v>1.09677908141459</v>
      </c>
      <c r="R60" s="48">
        <f t="shared" si="77"/>
        <v>0.949259729986666</v>
      </c>
      <c r="S60" s="48">
        <f t="shared" si="78"/>
        <v>1.74191610267441</v>
      </c>
      <c r="T60" s="48">
        <f t="shared" si="79"/>
        <v>0.693536687126989</v>
      </c>
      <c r="U60" s="48">
        <f t="shared" si="80"/>
        <v>2.32948645613866</v>
      </c>
      <c r="V60" s="53">
        <f t="shared" si="81"/>
        <v>0.521150480267795</v>
      </c>
      <c r="X60" s="78" t="s">
        <v>34</v>
      </c>
      <c r="Y60" s="40">
        <f t="shared" si="82"/>
        <v>0.0431534097640795</v>
      </c>
      <c r="Z60" s="41">
        <f t="shared" si="83"/>
        <v>0.0908452347063999</v>
      </c>
      <c r="AA60" s="41">
        <f t="shared" si="90"/>
        <v>0.121070795128379</v>
      </c>
      <c r="AB60" s="41">
        <f t="shared" si="49"/>
        <v>0.0776179799918543</v>
      </c>
      <c r="AC60" s="41">
        <f t="shared" si="50"/>
        <v>0.171607552555202</v>
      </c>
      <c r="AD60" s="41">
        <f t="shared" si="51"/>
        <v>0.125671646190894</v>
      </c>
      <c r="AE60" s="41">
        <f t="shared" si="52"/>
        <v>0.139021021212898</v>
      </c>
      <c r="AF60" s="41">
        <f t="shared" si="53"/>
        <v>0.058550787559611</v>
      </c>
      <c r="AG60" s="41">
        <f t="shared" si="54"/>
        <v>0.112460531091889</v>
      </c>
      <c r="AH60" s="41">
        <f t="shared" si="55"/>
        <v>0.0426890323659768</v>
      </c>
      <c r="AI60" s="41">
        <f t="shared" si="56"/>
        <v>0.0634773795693538</v>
      </c>
      <c r="AJ60" s="41">
        <f t="shared" si="57"/>
        <v>0.137792677180011</v>
      </c>
      <c r="AK60" s="41">
        <f t="shared" si="58"/>
        <v>0.0933316815644961</v>
      </c>
      <c r="AL60" s="41">
        <f t="shared" si="59"/>
        <v>0.245925972150912</v>
      </c>
      <c r="AM60" s="41">
        <f t="shared" si="60"/>
        <v>0.131948010282333</v>
      </c>
      <c r="AN60" s="48">
        <f t="shared" si="84"/>
        <v>0.0730643408934343</v>
      </c>
      <c r="AO60" s="48">
        <f t="shared" si="85"/>
        <v>0.0409365149747651</v>
      </c>
      <c r="AP60" s="48">
        <f t="shared" si="86"/>
        <v>0.178537058033074</v>
      </c>
      <c r="AQ60" s="48">
        <f t="shared" si="87"/>
        <v>0.10675533162434</v>
      </c>
      <c r="AR60" s="48">
        <f t="shared" si="88"/>
        <v>0.709932920467226</v>
      </c>
      <c r="AS60" s="48">
        <f t="shared" si="89"/>
        <v>0.0643090515611519</v>
      </c>
    </row>
    <row r="61" spans="1:45">
      <c r="A61" s="7" t="s">
        <v>35</v>
      </c>
      <c r="B61" s="40">
        <f t="shared" si="61"/>
        <v>0.918810190688185</v>
      </c>
      <c r="C61" s="41">
        <f t="shared" si="62"/>
        <v>1.12230043064979</v>
      </c>
      <c r="D61" s="41">
        <f t="shared" si="63"/>
        <v>1.09606959158203</v>
      </c>
      <c r="E61" s="41">
        <f t="shared" si="64"/>
        <v>1.14851029602044</v>
      </c>
      <c r="F61" s="41">
        <f t="shared" si="65"/>
        <v>1.31131088657034</v>
      </c>
      <c r="G61" s="41">
        <f t="shared" si="66"/>
        <v>1.2246567923113</v>
      </c>
      <c r="H61" s="41">
        <f t="shared" si="67"/>
        <v>0.661362375831774</v>
      </c>
      <c r="I61" s="41">
        <f t="shared" si="68"/>
        <v>0.606045789077285</v>
      </c>
      <c r="J61" s="41">
        <f t="shared" si="69"/>
        <v>0.641004808532645</v>
      </c>
      <c r="K61" s="41">
        <f t="shared" si="70"/>
        <v>0.967790526681061</v>
      </c>
      <c r="L61" s="41">
        <f t="shared" si="71"/>
        <v>0.860058618650316</v>
      </c>
      <c r="M61" s="41">
        <f t="shared" si="72"/>
        <v>0.74734160765289</v>
      </c>
      <c r="N61" s="41">
        <f t="shared" si="73"/>
        <v>0.741436013954401</v>
      </c>
      <c r="O61" s="41">
        <f t="shared" si="74"/>
        <v>1.45054567460627</v>
      </c>
      <c r="P61" s="41">
        <f t="shared" si="75"/>
        <v>1.75336041420165</v>
      </c>
      <c r="Q61" s="48">
        <f t="shared" si="76"/>
        <v>1.12741497829171</v>
      </c>
      <c r="R61" s="48">
        <f t="shared" si="77"/>
        <v>0.972253033831941</v>
      </c>
      <c r="S61" s="48">
        <f t="shared" si="78"/>
        <v>1.79049884260649</v>
      </c>
      <c r="T61" s="48">
        <f t="shared" si="79"/>
        <v>0.791518572357954</v>
      </c>
      <c r="U61" s="48">
        <f t="shared" si="80"/>
        <v>2.22312481074081</v>
      </c>
      <c r="V61" s="53">
        <f t="shared" si="81"/>
        <v>0.523013813938735</v>
      </c>
      <c r="X61" s="78" t="s">
        <v>35</v>
      </c>
      <c r="Y61" s="40">
        <f t="shared" si="82"/>
        <v>0.0462389931698214</v>
      </c>
      <c r="Z61" s="41">
        <f t="shared" si="83"/>
        <v>0.135121042694099</v>
      </c>
      <c r="AA61" s="41">
        <f t="shared" si="90"/>
        <v>0.151916933829535</v>
      </c>
      <c r="AB61" s="41">
        <f t="shared" si="49"/>
        <v>0.0567475975843144</v>
      </c>
      <c r="AC61" s="41">
        <f t="shared" si="50"/>
        <v>0.0701132567538802</v>
      </c>
      <c r="AD61" s="41">
        <f t="shared" si="51"/>
        <v>0.0650095985881453</v>
      </c>
      <c r="AE61" s="41">
        <f t="shared" si="52"/>
        <v>0.11656356204517</v>
      </c>
      <c r="AF61" s="41">
        <f t="shared" si="53"/>
        <v>0.0641271459540726</v>
      </c>
      <c r="AG61" s="41">
        <f t="shared" si="54"/>
        <v>0.107254949396151</v>
      </c>
      <c r="AH61" s="41">
        <f t="shared" si="55"/>
        <v>0.0502590417561709</v>
      </c>
      <c r="AI61" s="41">
        <f t="shared" si="56"/>
        <v>0.102196233427566</v>
      </c>
      <c r="AJ61" s="41">
        <f t="shared" si="57"/>
        <v>0.106539319769796</v>
      </c>
      <c r="AK61" s="41">
        <f t="shared" si="58"/>
        <v>0.127579895197217</v>
      </c>
      <c r="AL61" s="41">
        <f t="shared" si="59"/>
        <v>0.267262121540015</v>
      </c>
      <c r="AM61" s="41">
        <f t="shared" si="60"/>
        <v>0.198646102504184</v>
      </c>
      <c r="AN61" s="48">
        <f t="shared" si="84"/>
        <v>0.0902044150298263</v>
      </c>
      <c r="AO61" s="48">
        <f t="shared" si="85"/>
        <v>0.0363708636708069</v>
      </c>
      <c r="AP61" s="48">
        <f t="shared" si="86"/>
        <v>0.423628689844699</v>
      </c>
      <c r="AQ61" s="48">
        <f t="shared" si="87"/>
        <v>0.0383437802514476</v>
      </c>
      <c r="AR61" s="48">
        <f t="shared" si="88"/>
        <v>0.745504172012615</v>
      </c>
      <c r="AS61" s="48">
        <f t="shared" si="89"/>
        <v>0.0351623358615561</v>
      </c>
    </row>
    <row r="62" spans="1:45">
      <c r="A62" s="7" t="s">
        <v>36</v>
      </c>
      <c r="B62" s="40">
        <f t="shared" si="61"/>
        <v>0.939986598819041</v>
      </c>
      <c r="C62" s="41">
        <f t="shared" si="62"/>
        <v>0.992885258578913</v>
      </c>
      <c r="D62" s="41">
        <f t="shared" si="63"/>
        <v>0.89144907911746</v>
      </c>
      <c r="E62" s="41">
        <f t="shared" si="64"/>
        <v>1.14161397439234</v>
      </c>
      <c r="F62" s="41">
        <f t="shared" si="65"/>
        <v>1.20361542738192</v>
      </c>
      <c r="G62" s="41">
        <f t="shared" si="66"/>
        <v>1.15474285568136</v>
      </c>
      <c r="H62" s="41">
        <f t="shared" si="67"/>
        <v>0.647098069624708</v>
      </c>
      <c r="I62" s="41">
        <f t="shared" si="68"/>
        <v>0.739038576329729</v>
      </c>
      <c r="J62" s="41">
        <f t="shared" si="69"/>
        <v>0.694424044136077</v>
      </c>
      <c r="K62" s="41">
        <f t="shared" si="70"/>
        <v>0.837118386110514</v>
      </c>
      <c r="L62" s="41">
        <f t="shared" si="71"/>
        <v>0.851822000110528</v>
      </c>
      <c r="M62" s="41">
        <f t="shared" si="72"/>
        <v>0.765191693714071</v>
      </c>
      <c r="N62" s="41">
        <f t="shared" si="73"/>
        <v>0.762951025017105</v>
      </c>
      <c r="O62" s="41">
        <f t="shared" si="74"/>
        <v>1.35085288860885</v>
      </c>
      <c r="P62" s="41">
        <f t="shared" si="75"/>
        <v>1.72605317979559</v>
      </c>
      <c r="Q62" s="48">
        <f t="shared" si="76"/>
        <v>1.09138959194222</v>
      </c>
      <c r="R62" s="48">
        <f t="shared" si="77"/>
        <v>0.949562906409523</v>
      </c>
      <c r="S62" s="48">
        <f t="shared" si="78"/>
        <v>0.771455951345691</v>
      </c>
      <c r="T62" s="48">
        <f t="shared" si="79"/>
        <v>0.79260765717562</v>
      </c>
      <c r="U62" s="48">
        <f t="shared" si="80"/>
        <v>1.03161150274218</v>
      </c>
      <c r="V62" s="53">
        <f t="shared" si="81"/>
        <v>0.546315259211575</v>
      </c>
      <c r="X62" s="78" t="s">
        <v>36</v>
      </c>
      <c r="Y62" s="40">
        <f t="shared" si="82"/>
        <v>0.038894283379523</v>
      </c>
      <c r="Z62" s="41">
        <f t="shared" si="83"/>
        <v>0.0475390222032645</v>
      </c>
      <c r="AA62" s="41">
        <f t="shared" si="90"/>
        <v>0.0780151681933303</v>
      </c>
      <c r="AB62" s="41">
        <f t="shared" si="49"/>
        <v>0.062454984152899</v>
      </c>
      <c r="AC62" s="41">
        <f t="shared" si="50"/>
        <v>0.118112990435043</v>
      </c>
      <c r="AD62" s="41">
        <f t="shared" si="51"/>
        <v>0.091124975173653</v>
      </c>
      <c r="AE62" s="41">
        <f t="shared" si="52"/>
        <v>0.109055819573001</v>
      </c>
      <c r="AF62" s="41">
        <f t="shared" si="53"/>
        <v>0.100025532382627</v>
      </c>
      <c r="AG62" s="41">
        <f t="shared" si="54"/>
        <v>0.0581110816924867</v>
      </c>
      <c r="AH62" s="41">
        <f t="shared" si="55"/>
        <v>0.114631426951701</v>
      </c>
      <c r="AI62" s="41">
        <f t="shared" si="56"/>
        <v>0.090209240842301</v>
      </c>
      <c r="AJ62" s="41">
        <f t="shared" si="57"/>
        <v>0.136276197139999</v>
      </c>
      <c r="AK62" s="41">
        <f t="shared" si="58"/>
        <v>0.174813239250822</v>
      </c>
      <c r="AL62" s="41">
        <f t="shared" si="59"/>
        <v>0.112498124590041</v>
      </c>
      <c r="AM62" s="41">
        <f t="shared" si="60"/>
        <v>0.15106252768296</v>
      </c>
      <c r="AN62" s="48">
        <f t="shared" si="84"/>
        <v>0.0699674717428075</v>
      </c>
      <c r="AO62" s="48">
        <f t="shared" si="85"/>
        <v>0.0201245049851363</v>
      </c>
      <c r="AP62" s="48">
        <f t="shared" si="86"/>
        <v>0.0667484279853308</v>
      </c>
      <c r="AQ62" s="48">
        <f t="shared" si="87"/>
        <v>0.0570449763824084</v>
      </c>
      <c r="AR62" s="48">
        <f t="shared" si="88"/>
        <v>0.187468743955974</v>
      </c>
      <c r="AS62" s="48">
        <f t="shared" si="89"/>
        <v>0.0441782895282985</v>
      </c>
    </row>
    <row r="63" spans="1:45">
      <c r="A63" s="7" t="s">
        <v>37</v>
      </c>
      <c r="B63" s="40">
        <f t="shared" si="61"/>
        <v>0.865204974478629</v>
      </c>
      <c r="C63" s="41">
        <f t="shared" si="62"/>
        <v>0.967762381888836</v>
      </c>
      <c r="D63" s="41">
        <f t="shared" si="63"/>
        <v>0.822828276727761</v>
      </c>
      <c r="E63" s="41">
        <f t="shared" si="64"/>
        <v>1.03479001131983</v>
      </c>
      <c r="F63" s="41">
        <f t="shared" si="65"/>
        <v>1.33086736119494</v>
      </c>
      <c r="G63" s="41">
        <f t="shared" si="66"/>
        <v>1.12593161241396</v>
      </c>
      <c r="H63" s="41">
        <f t="shared" si="67"/>
        <v>0.634833956940548</v>
      </c>
      <c r="I63" s="41">
        <f t="shared" si="68"/>
        <v>0.738348406343089</v>
      </c>
      <c r="J63" s="41">
        <f t="shared" si="69"/>
        <v>0.710306499686687</v>
      </c>
      <c r="K63" s="41">
        <f t="shared" si="70"/>
        <v>0.814721497074877</v>
      </c>
      <c r="L63" s="41">
        <f t="shared" si="71"/>
        <v>0.873804145186368</v>
      </c>
      <c r="M63" s="41">
        <f t="shared" si="72"/>
        <v>0.753965881591924</v>
      </c>
      <c r="N63" s="41">
        <f t="shared" si="73"/>
        <v>0.75729006952087</v>
      </c>
      <c r="O63" s="41">
        <f t="shared" si="74"/>
        <v>1.13933717842211</v>
      </c>
      <c r="P63" s="41">
        <f t="shared" si="75"/>
        <v>1.46210696502327</v>
      </c>
      <c r="Q63" s="48">
        <f t="shared" si="76"/>
        <v>1.15031255833741</v>
      </c>
      <c r="R63" s="48">
        <f t="shared" si="77"/>
        <v>0.967631985944006</v>
      </c>
      <c r="S63" s="48">
        <f t="shared" si="78"/>
        <v>0.728745062412482</v>
      </c>
      <c r="T63" s="48">
        <f t="shared" si="79"/>
        <v>0.885844032404732</v>
      </c>
      <c r="U63" s="48">
        <f t="shared" si="80"/>
        <v>1.16558120112431</v>
      </c>
      <c r="V63" s="53">
        <f t="shared" si="81"/>
        <v>0.515813353378226</v>
      </c>
      <c r="X63" s="78" t="s">
        <v>37</v>
      </c>
      <c r="Y63" s="40">
        <f t="shared" si="82"/>
        <v>0.0328179874785436</v>
      </c>
      <c r="Z63" s="41">
        <f t="shared" si="83"/>
        <v>0.0536147578700584</v>
      </c>
      <c r="AA63" s="41">
        <f t="shared" si="90"/>
        <v>0.0994429164828323</v>
      </c>
      <c r="AB63" s="41">
        <f t="shared" si="49"/>
        <v>0.0569254771874822</v>
      </c>
      <c r="AC63" s="41">
        <f t="shared" si="50"/>
        <v>0.114536876121901</v>
      </c>
      <c r="AD63" s="41">
        <f t="shared" si="51"/>
        <v>0.126012755585804</v>
      </c>
      <c r="AE63" s="41">
        <f t="shared" si="52"/>
        <v>0.100030122055508</v>
      </c>
      <c r="AF63" s="41">
        <f t="shared" si="53"/>
        <v>0.169046800878405</v>
      </c>
      <c r="AG63" s="41">
        <f t="shared" si="54"/>
        <v>0.127088661229609</v>
      </c>
      <c r="AH63" s="41">
        <f t="shared" si="55"/>
        <v>0.0722652525928244</v>
      </c>
      <c r="AI63" s="41">
        <f t="shared" si="56"/>
        <v>0.0786506836878087</v>
      </c>
      <c r="AJ63" s="41">
        <f t="shared" si="57"/>
        <v>0.163752946310792</v>
      </c>
      <c r="AK63" s="41">
        <f t="shared" si="58"/>
        <v>0.252376500093803</v>
      </c>
      <c r="AL63" s="41">
        <f t="shared" si="59"/>
        <v>0.0375364792871067</v>
      </c>
      <c r="AM63" s="41">
        <f t="shared" si="60"/>
        <v>0.129249709048175</v>
      </c>
      <c r="AN63" s="48">
        <f t="shared" si="84"/>
        <v>0.122664131742926</v>
      </c>
      <c r="AO63" s="48">
        <f t="shared" si="85"/>
        <v>0.0501017355243187</v>
      </c>
      <c r="AP63" s="48">
        <f t="shared" si="86"/>
        <v>0.0869388334885421</v>
      </c>
      <c r="AQ63" s="48">
        <f t="shared" si="87"/>
        <v>0.0167448780387366</v>
      </c>
      <c r="AR63" s="48">
        <f t="shared" si="88"/>
        <v>0.271853084762946</v>
      </c>
      <c r="AS63" s="48">
        <f t="shared" si="89"/>
        <v>0.0136936264528997</v>
      </c>
    </row>
    <row r="64" ht="14.25" spans="1:45">
      <c r="A64" s="14" t="s">
        <v>38</v>
      </c>
      <c r="B64" s="42">
        <f t="shared" si="61"/>
        <v>1.00968246674287</v>
      </c>
      <c r="C64" s="43">
        <f t="shared" si="62"/>
        <v>0.922822498744163</v>
      </c>
      <c r="D64" s="43">
        <f t="shared" si="63"/>
        <v>0.888256720710826</v>
      </c>
      <c r="E64" s="43">
        <f t="shared" si="64"/>
        <v>1.08905925968458</v>
      </c>
      <c r="F64" s="43">
        <f t="shared" si="65"/>
        <v>1.30275454486905</v>
      </c>
      <c r="G64" s="43">
        <f t="shared" si="66"/>
        <v>1.32530980753539</v>
      </c>
      <c r="H64" s="43">
        <f t="shared" si="67"/>
        <v>0.585123152424521</v>
      </c>
      <c r="I64" s="43">
        <f t="shared" si="68"/>
        <v>0.697505127278072</v>
      </c>
      <c r="J64" s="43">
        <f t="shared" si="69"/>
        <v>0.676765434218166</v>
      </c>
      <c r="K64" s="43">
        <f t="shared" si="70"/>
        <v>0.828588935166391</v>
      </c>
      <c r="L64" s="43">
        <f t="shared" si="71"/>
        <v>0.9020149792334</v>
      </c>
      <c r="M64" s="43">
        <f t="shared" si="72"/>
        <v>0.60582600974368</v>
      </c>
      <c r="N64" s="43">
        <f t="shared" si="73"/>
        <v>0.744017521148037</v>
      </c>
      <c r="O64" s="43">
        <f t="shared" si="74"/>
        <v>1.39471156402517</v>
      </c>
      <c r="P64" s="43">
        <f t="shared" si="75"/>
        <v>1.45832506464789</v>
      </c>
      <c r="Q64" s="49">
        <f t="shared" si="76"/>
        <v>1.20543734031886</v>
      </c>
      <c r="R64" s="49">
        <f t="shared" si="77"/>
        <v>0.88578950737177</v>
      </c>
      <c r="S64" s="49">
        <f t="shared" si="78"/>
        <v>0.744377324756958</v>
      </c>
      <c r="T64" s="49">
        <f t="shared" si="79"/>
        <v>0.997994627076786</v>
      </c>
      <c r="U64" s="49">
        <f t="shared" si="80"/>
        <v>1.45884517682564</v>
      </c>
      <c r="V64" s="54">
        <f t="shared" si="81"/>
        <v>0.453624437055729</v>
      </c>
      <c r="X64" s="6" t="s">
        <v>38</v>
      </c>
      <c r="Y64" s="42">
        <f t="shared" si="82"/>
        <v>0.117950507290421</v>
      </c>
      <c r="Z64" s="43">
        <f t="shared" si="83"/>
        <v>0.0780257825322334</v>
      </c>
      <c r="AA64" s="43">
        <f t="shared" si="90"/>
        <v>0.184668969034068</v>
      </c>
      <c r="AB64" s="43">
        <f t="shared" si="49"/>
        <v>0.0845874066913089</v>
      </c>
      <c r="AC64" s="43">
        <f t="shared" si="50"/>
        <v>0.196653217500997</v>
      </c>
      <c r="AD64" s="43">
        <f t="shared" si="51"/>
        <v>0.228084384177571</v>
      </c>
      <c r="AE64" s="43">
        <f t="shared" si="52"/>
        <v>0.101962491574048</v>
      </c>
      <c r="AF64" s="43">
        <f t="shared" si="53"/>
        <v>0.193158067503169</v>
      </c>
      <c r="AG64" s="43">
        <f t="shared" si="54"/>
        <v>0.180630271751549</v>
      </c>
      <c r="AH64" s="43">
        <f t="shared" si="55"/>
        <v>0.141813538637362</v>
      </c>
      <c r="AI64" s="43">
        <f t="shared" si="56"/>
        <v>0.109734394391774</v>
      </c>
      <c r="AJ64" s="43">
        <f t="shared" si="57"/>
        <v>0.109931128589101</v>
      </c>
      <c r="AK64" s="43">
        <f t="shared" si="58"/>
        <v>0.248275204943977</v>
      </c>
      <c r="AL64" s="43">
        <f t="shared" si="59"/>
        <v>0.271347376668543</v>
      </c>
      <c r="AM64" s="43">
        <f t="shared" si="60"/>
        <v>0.0663327277890185</v>
      </c>
      <c r="AN64" s="49">
        <f t="shared" si="84"/>
        <v>0.114026875153193</v>
      </c>
      <c r="AO64" s="49">
        <f t="shared" si="85"/>
        <v>0.0595942085855026</v>
      </c>
      <c r="AP64" s="49">
        <f t="shared" si="86"/>
        <v>0.165912632818932</v>
      </c>
      <c r="AQ64" s="49">
        <f t="shared" si="87"/>
        <v>0.056427080688969</v>
      </c>
      <c r="AR64" s="49">
        <f t="shared" si="88"/>
        <v>0.595247005769424</v>
      </c>
      <c r="AS64" s="49">
        <f t="shared" si="89"/>
        <v>0.0994779736405617</v>
      </c>
    </row>
    <row r="65" ht="14.25"/>
    <row r="66" ht="14.25" spans="1:1">
      <c r="A66" s="50" t="s">
        <v>43</v>
      </c>
    </row>
    <row r="67" spans="1:1">
      <c r="A67" s="64" t="s">
        <v>44</v>
      </c>
    </row>
    <row r="68" ht="14.25" spans="1:1">
      <c r="A68" s="6" t="s">
        <v>45</v>
      </c>
    </row>
    <row r="69" ht="14.25" spans="1:1">
      <c r="A69" s="50" t="s">
        <v>46</v>
      </c>
    </row>
    <row r="70" spans="1:1">
      <c r="A70" s="64">
        <v>0</v>
      </c>
    </row>
    <row r="71" spans="1:1">
      <c r="A71" s="65">
        <v>15</v>
      </c>
    </row>
    <row r="72" spans="1:1">
      <c r="A72" s="65">
        <v>30</v>
      </c>
    </row>
    <row r="73" spans="1:1">
      <c r="A73" s="66">
        <v>60</v>
      </c>
    </row>
    <row r="74" spans="1:1">
      <c r="A74" s="65">
        <v>90</v>
      </c>
    </row>
    <row r="75" ht="14.25" spans="1:1">
      <c r="A75" s="6">
        <v>120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opLeftCell="A35" workbookViewId="0">
      <selection activeCell="B37" sqref="B37"/>
    </sheetView>
  </sheetViews>
  <sheetFormatPr defaultColWidth="9" defaultRowHeight="13.5"/>
  <cols>
    <col min="1" max="1" width="31.8833333333333" customWidth="1"/>
    <col min="2" max="2" width="12.625"/>
    <col min="18" max="18" width="10.8833333333333" customWidth="1"/>
    <col min="19" max="19" width="8.88333333333333" customWidth="1"/>
    <col min="20" max="20" width="8.66666666666667" customWidth="1"/>
    <col min="21" max="21" width="9.10833333333333" customWidth="1"/>
    <col min="22" max="22" width="11.8833333333333" customWidth="1"/>
  </cols>
  <sheetData>
    <row r="1" spans="1:89">
      <c r="A1" s="31" t="s">
        <v>0</v>
      </c>
      <c r="B1" s="9" t="s">
        <v>1</v>
      </c>
      <c r="C1" s="10"/>
      <c r="D1" s="10"/>
      <c r="E1" s="25"/>
      <c r="F1" s="9" t="s">
        <v>2</v>
      </c>
      <c r="G1" s="10"/>
      <c r="H1" s="10"/>
      <c r="I1" s="25"/>
      <c r="J1" s="9" t="s">
        <v>3</v>
      </c>
      <c r="K1" s="10"/>
      <c r="L1" s="10"/>
      <c r="M1" s="25"/>
      <c r="N1" s="9" t="s">
        <v>4</v>
      </c>
      <c r="O1" s="10"/>
      <c r="P1" s="10"/>
      <c r="Q1" s="25"/>
      <c r="R1" s="9" t="s">
        <v>5</v>
      </c>
      <c r="S1" s="10"/>
      <c r="T1" s="10"/>
      <c r="U1" s="25"/>
      <c r="V1" s="9" t="s">
        <v>6</v>
      </c>
      <c r="W1" s="10"/>
      <c r="X1" s="10"/>
      <c r="Y1" s="25"/>
      <c r="Z1" s="9" t="s">
        <v>7</v>
      </c>
      <c r="AA1" s="10"/>
      <c r="AB1" s="10"/>
      <c r="AC1" s="25"/>
      <c r="AD1" s="9" t="s">
        <v>8</v>
      </c>
      <c r="AE1" s="10"/>
      <c r="AF1" s="10"/>
      <c r="AG1" s="25"/>
      <c r="AH1" s="9" t="s">
        <v>9</v>
      </c>
      <c r="AI1" s="10"/>
      <c r="AJ1" s="10"/>
      <c r="AK1" s="25"/>
      <c r="AL1" s="9" t="s">
        <v>10</v>
      </c>
      <c r="AM1" s="10"/>
      <c r="AN1" s="10"/>
      <c r="AO1" s="25"/>
      <c r="AP1" s="9" t="s">
        <v>11</v>
      </c>
      <c r="AQ1" s="10"/>
      <c r="AR1" s="10"/>
      <c r="AS1" s="25"/>
      <c r="AT1" s="9" t="s">
        <v>12</v>
      </c>
      <c r="AU1" s="10"/>
      <c r="AV1" s="10"/>
      <c r="AW1" s="25"/>
      <c r="AX1" s="9" t="s">
        <v>13</v>
      </c>
      <c r="AY1" s="10"/>
      <c r="AZ1" s="10"/>
      <c r="BA1" s="25"/>
      <c r="BB1" s="9" t="s">
        <v>14</v>
      </c>
      <c r="BC1" s="10"/>
      <c r="BD1" s="10"/>
      <c r="BE1" s="25"/>
      <c r="BF1" s="9" t="s">
        <v>15</v>
      </c>
      <c r="BG1" s="10"/>
      <c r="BH1" s="10"/>
      <c r="BI1" s="25"/>
      <c r="BJ1" s="9" t="s">
        <v>16</v>
      </c>
      <c r="BK1" s="10"/>
      <c r="BL1" s="10"/>
      <c r="BM1" s="25"/>
      <c r="BN1" s="9" t="s">
        <v>17</v>
      </c>
      <c r="BO1" s="10"/>
      <c r="BP1" s="10"/>
      <c r="BQ1" s="25"/>
      <c r="BR1" s="9" t="s">
        <v>18</v>
      </c>
      <c r="BS1" s="10"/>
      <c r="BT1" s="10"/>
      <c r="BU1" s="25"/>
      <c r="BV1" s="9" t="s">
        <v>19</v>
      </c>
      <c r="BW1" s="10"/>
      <c r="BX1" s="10"/>
      <c r="BY1" s="25"/>
      <c r="BZ1" s="9" t="s">
        <v>20</v>
      </c>
      <c r="CA1" s="10"/>
      <c r="CB1" s="10"/>
      <c r="CC1" s="25"/>
      <c r="CD1" s="9" t="s">
        <v>21</v>
      </c>
      <c r="CE1" s="10"/>
      <c r="CF1" s="10"/>
      <c r="CG1" s="25"/>
      <c r="CH1" s="9" t="s">
        <v>22</v>
      </c>
      <c r="CI1" s="10"/>
      <c r="CJ1" s="10"/>
      <c r="CK1" s="25"/>
    </row>
    <row r="2" ht="14.25" spans="1:89">
      <c r="A2" s="6"/>
      <c r="B2" s="7" t="s">
        <v>47</v>
      </c>
      <c r="C2" s="8" t="s">
        <v>48</v>
      </c>
      <c r="D2" s="8" t="s">
        <v>49</v>
      </c>
      <c r="E2" s="24" t="s">
        <v>50</v>
      </c>
      <c r="F2" s="7" t="s">
        <v>47</v>
      </c>
      <c r="G2" s="8" t="s">
        <v>48</v>
      </c>
      <c r="H2" s="8" t="s">
        <v>49</v>
      </c>
      <c r="I2" s="24" t="s">
        <v>50</v>
      </c>
      <c r="J2" s="7" t="s">
        <v>47</v>
      </c>
      <c r="K2" s="8" t="s">
        <v>48</v>
      </c>
      <c r="L2" s="8" t="s">
        <v>49</v>
      </c>
      <c r="M2" s="24" t="s">
        <v>50</v>
      </c>
      <c r="N2" s="7" t="s">
        <v>47</v>
      </c>
      <c r="O2" s="8" t="s">
        <v>48</v>
      </c>
      <c r="P2" s="8" t="s">
        <v>49</v>
      </c>
      <c r="Q2" s="24" t="s">
        <v>50</v>
      </c>
      <c r="R2" s="7" t="s">
        <v>47</v>
      </c>
      <c r="S2" s="8" t="s">
        <v>48</v>
      </c>
      <c r="T2" s="8" t="s">
        <v>49</v>
      </c>
      <c r="U2" s="24" t="s">
        <v>50</v>
      </c>
      <c r="V2" s="7" t="s">
        <v>47</v>
      </c>
      <c r="W2" s="8" t="s">
        <v>48</v>
      </c>
      <c r="X2" s="8" t="s">
        <v>49</v>
      </c>
      <c r="Y2" s="24" t="s">
        <v>50</v>
      </c>
      <c r="Z2" s="7" t="s">
        <v>47</v>
      </c>
      <c r="AA2" s="8" t="s">
        <v>48</v>
      </c>
      <c r="AB2" s="8" t="s">
        <v>49</v>
      </c>
      <c r="AC2" s="24" t="s">
        <v>50</v>
      </c>
      <c r="AD2" s="7" t="s">
        <v>47</v>
      </c>
      <c r="AE2" s="8" t="s">
        <v>48</v>
      </c>
      <c r="AF2" s="8" t="s">
        <v>49</v>
      </c>
      <c r="AG2" s="24" t="s">
        <v>50</v>
      </c>
      <c r="AH2" s="7" t="s">
        <v>47</v>
      </c>
      <c r="AI2" s="8" t="s">
        <v>48</v>
      </c>
      <c r="AJ2" s="8" t="s">
        <v>49</v>
      </c>
      <c r="AK2" s="24" t="s">
        <v>50</v>
      </c>
      <c r="AL2" s="7" t="s">
        <v>47</v>
      </c>
      <c r="AM2" s="8" t="s">
        <v>48</v>
      </c>
      <c r="AN2" s="8" t="s">
        <v>49</v>
      </c>
      <c r="AO2" s="24" t="s">
        <v>50</v>
      </c>
      <c r="AP2" s="7" t="s">
        <v>47</v>
      </c>
      <c r="AQ2" s="8" t="s">
        <v>48</v>
      </c>
      <c r="AR2" s="8" t="s">
        <v>49</v>
      </c>
      <c r="AS2" s="24" t="s">
        <v>50</v>
      </c>
      <c r="AT2" s="7" t="s">
        <v>47</v>
      </c>
      <c r="AU2" s="56" t="s">
        <v>48</v>
      </c>
      <c r="AV2" s="8" t="s">
        <v>49</v>
      </c>
      <c r="AW2" s="24" t="s">
        <v>50</v>
      </c>
      <c r="AX2" s="7" t="s">
        <v>47</v>
      </c>
      <c r="AY2" s="8" t="s">
        <v>48</v>
      </c>
      <c r="AZ2" s="8" t="s">
        <v>49</v>
      </c>
      <c r="BA2" s="24" t="s">
        <v>50</v>
      </c>
      <c r="BB2" s="7" t="s">
        <v>47</v>
      </c>
      <c r="BC2" s="8" t="s">
        <v>48</v>
      </c>
      <c r="BD2" s="8" t="s">
        <v>49</v>
      </c>
      <c r="BE2" s="24" t="s">
        <v>50</v>
      </c>
      <c r="BF2" s="7" t="s">
        <v>47</v>
      </c>
      <c r="BG2" s="8" t="s">
        <v>48</v>
      </c>
      <c r="BH2" s="8" t="s">
        <v>49</v>
      </c>
      <c r="BI2" s="24" t="s">
        <v>50</v>
      </c>
      <c r="BJ2" s="7" t="s">
        <v>47</v>
      </c>
      <c r="BK2" s="8" t="s">
        <v>48</v>
      </c>
      <c r="BL2" s="8" t="s">
        <v>49</v>
      </c>
      <c r="BM2" s="24" t="s">
        <v>50</v>
      </c>
      <c r="BN2" s="7" t="s">
        <v>47</v>
      </c>
      <c r="BO2" s="8" t="s">
        <v>48</v>
      </c>
      <c r="BP2" s="8" t="s">
        <v>49</v>
      </c>
      <c r="BQ2" s="24" t="s">
        <v>50</v>
      </c>
      <c r="BR2" s="7" t="s">
        <v>47</v>
      </c>
      <c r="BS2" s="8" t="s">
        <v>48</v>
      </c>
      <c r="BT2" s="8" t="s">
        <v>49</v>
      </c>
      <c r="BU2" s="24" t="s">
        <v>50</v>
      </c>
      <c r="BV2" s="61" t="s">
        <v>47</v>
      </c>
      <c r="BW2" s="56" t="s">
        <v>48</v>
      </c>
      <c r="BX2" s="56" t="s">
        <v>49</v>
      </c>
      <c r="BY2" s="63" t="s">
        <v>50</v>
      </c>
      <c r="BZ2" s="61" t="s">
        <v>47</v>
      </c>
      <c r="CA2" s="56" t="s">
        <v>48</v>
      </c>
      <c r="CB2" s="56" t="s">
        <v>49</v>
      </c>
      <c r="CC2" s="63" t="s">
        <v>50</v>
      </c>
      <c r="CD2" s="61" t="s">
        <v>47</v>
      </c>
      <c r="CE2" s="56" t="s">
        <v>48</v>
      </c>
      <c r="CF2" s="56" t="s">
        <v>49</v>
      </c>
      <c r="CG2" s="63" t="s">
        <v>50</v>
      </c>
      <c r="CH2" s="61" t="s">
        <v>47</v>
      </c>
      <c r="CI2" s="56" t="s">
        <v>48</v>
      </c>
      <c r="CJ2" s="56" t="s">
        <v>49</v>
      </c>
      <c r="CK2" s="63" t="s">
        <v>50</v>
      </c>
    </row>
    <row r="3" spans="1:89">
      <c r="A3" s="9" t="s">
        <v>27</v>
      </c>
      <c r="B3" s="9">
        <v>2599775</v>
      </c>
      <c r="C3" s="10">
        <v>7265124</v>
      </c>
      <c r="D3" s="10">
        <v>2286243</v>
      </c>
      <c r="E3" s="25">
        <v>7349416</v>
      </c>
      <c r="F3" s="10">
        <v>1156087</v>
      </c>
      <c r="G3" s="10">
        <v>1193031</v>
      </c>
      <c r="H3" s="10">
        <v>1348289</v>
      </c>
      <c r="I3" s="25">
        <v>1621370</v>
      </c>
      <c r="J3" s="9">
        <v>1296897</v>
      </c>
      <c r="K3" s="10">
        <v>1079381</v>
      </c>
      <c r="L3" s="10">
        <v>1303556</v>
      </c>
      <c r="M3" s="25">
        <v>1275750</v>
      </c>
      <c r="N3" s="9">
        <v>8615231</v>
      </c>
      <c r="O3" s="10">
        <v>4265500</v>
      </c>
      <c r="P3" s="10">
        <v>5131337</v>
      </c>
      <c r="Q3" s="25">
        <v>3180540</v>
      </c>
      <c r="R3" s="9">
        <v>2664099</v>
      </c>
      <c r="S3" s="10">
        <v>1693767</v>
      </c>
      <c r="T3" s="10">
        <v>3074169</v>
      </c>
      <c r="U3" s="25">
        <v>1639616</v>
      </c>
      <c r="V3" s="9">
        <v>2578601</v>
      </c>
      <c r="W3" s="10">
        <v>1845974</v>
      </c>
      <c r="X3" s="10">
        <v>1685851</v>
      </c>
      <c r="Y3" s="25">
        <v>1486225</v>
      </c>
      <c r="Z3" s="9">
        <v>3929801</v>
      </c>
      <c r="AA3" s="10">
        <v>48571061</v>
      </c>
      <c r="AB3" s="10">
        <v>2221289</v>
      </c>
      <c r="AC3" s="25">
        <v>1988861</v>
      </c>
      <c r="AD3" s="9">
        <v>1366785</v>
      </c>
      <c r="AE3" s="10">
        <v>1465276</v>
      </c>
      <c r="AF3" s="10">
        <v>1460533</v>
      </c>
      <c r="AG3" s="25">
        <v>828565</v>
      </c>
      <c r="AH3" s="9">
        <v>2255712</v>
      </c>
      <c r="AI3" s="10">
        <v>916210</v>
      </c>
      <c r="AJ3" s="10">
        <v>1462687</v>
      </c>
      <c r="AK3" s="25">
        <v>1069513</v>
      </c>
      <c r="AL3" s="9">
        <v>3638928</v>
      </c>
      <c r="AM3" s="10">
        <v>4486422</v>
      </c>
      <c r="AN3" s="10">
        <v>3919827</v>
      </c>
      <c r="AO3" s="25">
        <v>2360313</v>
      </c>
      <c r="AP3" s="9">
        <v>3047006</v>
      </c>
      <c r="AQ3" s="10">
        <v>1251094</v>
      </c>
      <c r="AR3" s="10">
        <v>1350158</v>
      </c>
      <c r="AS3" s="25">
        <v>1256521</v>
      </c>
      <c r="AT3" s="9">
        <v>4240605</v>
      </c>
      <c r="AU3" s="10">
        <v>28098</v>
      </c>
      <c r="AV3" s="10">
        <v>26615279</v>
      </c>
      <c r="AW3" s="25">
        <v>2345108</v>
      </c>
      <c r="AX3" s="9">
        <v>14886792</v>
      </c>
      <c r="AY3" s="10">
        <v>10248593</v>
      </c>
      <c r="AZ3" s="10">
        <v>5346621</v>
      </c>
      <c r="BA3" s="25">
        <v>1563551</v>
      </c>
      <c r="BB3" s="9">
        <v>2680154</v>
      </c>
      <c r="BC3" s="10">
        <v>2050912</v>
      </c>
      <c r="BD3" s="10">
        <v>2300021</v>
      </c>
      <c r="BE3" s="25">
        <v>1846128</v>
      </c>
      <c r="BF3" s="9">
        <v>2749819</v>
      </c>
      <c r="BG3" s="10">
        <v>1355232</v>
      </c>
      <c r="BH3" s="10">
        <v>641651</v>
      </c>
      <c r="BI3" s="25">
        <v>2195709</v>
      </c>
      <c r="BJ3" s="9">
        <v>30853423</v>
      </c>
      <c r="BK3" s="10">
        <v>2590584</v>
      </c>
      <c r="BL3" s="10">
        <v>5769096</v>
      </c>
      <c r="BM3" s="25">
        <v>27058381</v>
      </c>
      <c r="BN3" s="9">
        <v>3325449</v>
      </c>
      <c r="BO3" s="10">
        <v>28853067</v>
      </c>
      <c r="BP3" s="10">
        <v>4235018</v>
      </c>
      <c r="BQ3" s="10">
        <v>6468141</v>
      </c>
      <c r="BR3" s="9">
        <v>7893.32</v>
      </c>
      <c r="BS3" s="58">
        <v>7390.49</v>
      </c>
      <c r="BT3" s="10">
        <v>8969.15</v>
      </c>
      <c r="BU3" s="25">
        <v>5775.57</v>
      </c>
      <c r="BV3" s="9">
        <v>11792</v>
      </c>
      <c r="BW3" s="58">
        <v>22246</v>
      </c>
      <c r="BX3" s="10">
        <v>17956</v>
      </c>
      <c r="BY3" s="25">
        <v>15786</v>
      </c>
      <c r="BZ3" s="9">
        <v>206545</v>
      </c>
      <c r="CA3" s="58">
        <v>197793</v>
      </c>
      <c r="CB3" s="58">
        <v>295790</v>
      </c>
      <c r="CC3" s="25">
        <v>152345</v>
      </c>
      <c r="CD3" s="9">
        <v>46397</v>
      </c>
      <c r="CE3" s="58">
        <v>21863</v>
      </c>
      <c r="CF3" s="10">
        <v>66151</v>
      </c>
      <c r="CG3" s="25">
        <v>27489</v>
      </c>
      <c r="CH3" s="9">
        <v>200065</v>
      </c>
      <c r="CI3" s="58">
        <v>168338</v>
      </c>
      <c r="CJ3" s="10">
        <v>279824</v>
      </c>
      <c r="CK3" s="25">
        <v>76100</v>
      </c>
    </row>
    <row r="4" spans="1:89">
      <c r="A4" s="7" t="s">
        <v>28</v>
      </c>
      <c r="B4" s="7">
        <v>2424272</v>
      </c>
      <c r="C4" s="8">
        <v>7847460</v>
      </c>
      <c r="D4" s="8">
        <v>2183605</v>
      </c>
      <c r="E4" s="24">
        <v>7533317</v>
      </c>
      <c r="F4" s="8">
        <v>2073329</v>
      </c>
      <c r="G4" s="8">
        <v>2695375</v>
      </c>
      <c r="H4" s="8">
        <v>1988720</v>
      </c>
      <c r="I4" s="24">
        <v>2856660</v>
      </c>
      <c r="J4" s="7">
        <v>3069594</v>
      </c>
      <c r="K4" s="8">
        <v>2399290</v>
      </c>
      <c r="L4" s="8">
        <v>2417488</v>
      </c>
      <c r="M4" s="24">
        <v>5086078</v>
      </c>
      <c r="N4" s="7">
        <v>8655939</v>
      </c>
      <c r="O4" s="8">
        <v>4122174</v>
      </c>
      <c r="P4" s="8">
        <v>4951807</v>
      </c>
      <c r="Q4" s="24">
        <v>3580344</v>
      </c>
      <c r="R4" s="7">
        <v>8939225</v>
      </c>
      <c r="S4" s="8">
        <v>3894634</v>
      </c>
      <c r="T4" s="8">
        <v>7111242</v>
      </c>
      <c r="U4" s="24">
        <v>4161032</v>
      </c>
      <c r="V4" s="7">
        <v>4183528</v>
      </c>
      <c r="W4" s="8">
        <v>3235168</v>
      </c>
      <c r="X4" s="8">
        <v>3484329</v>
      </c>
      <c r="Y4" s="24">
        <v>2682635</v>
      </c>
      <c r="Z4" s="7">
        <v>4751735</v>
      </c>
      <c r="AA4" s="8">
        <v>35439796</v>
      </c>
      <c r="AB4" s="8">
        <v>2474672</v>
      </c>
      <c r="AC4" s="24">
        <v>2388462</v>
      </c>
      <c r="AD4" s="7">
        <v>5745772</v>
      </c>
      <c r="AE4" s="8">
        <v>2916535</v>
      </c>
      <c r="AF4" s="8">
        <v>3180593</v>
      </c>
      <c r="AG4" s="24">
        <v>2180007</v>
      </c>
      <c r="AH4" s="7">
        <v>4313147</v>
      </c>
      <c r="AI4" s="8">
        <v>1718362</v>
      </c>
      <c r="AJ4" s="8">
        <v>2273077</v>
      </c>
      <c r="AK4" s="24">
        <v>1663853</v>
      </c>
      <c r="AL4" s="7">
        <v>3894378</v>
      </c>
      <c r="AM4" s="8">
        <v>4327809</v>
      </c>
      <c r="AN4" s="8">
        <v>3637687</v>
      </c>
      <c r="AO4" s="24">
        <v>2295755</v>
      </c>
      <c r="AP4" s="7">
        <v>5982807</v>
      </c>
      <c r="AQ4" s="8">
        <v>2036726</v>
      </c>
      <c r="AR4" s="8">
        <v>1557509</v>
      </c>
      <c r="AS4" s="24">
        <v>2112483</v>
      </c>
      <c r="AT4" s="7">
        <v>5187311</v>
      </c>
      <c r="AU4" s="8">
        <v>26446</v>
      </c>
      <c r="AV4" s="8">
        <v>18895404</v>
      </c>
      <c r="AW4" s="24">
        <v>2817199</v>
      </c>
      <c r="AX4" s="7">
        <v>21145882</v>
      </c>
      <c r="AY4" s="8">
        <v>13525601</v>
      </c>
      <c r="AZ4" s="8">
        <v>9829517</v>
      </c>
      <c r="BA4" s="24">
        <v>2299523</v>
      </c>
      <c r="BB4" s="7">
        <v>3449139</v>
      </c>
      <c r="BC4" s="8">
        <v>2427683</v>
      </c>
      <c r="BD4" s="8">
        <v>2418194</v>
      </c>
      <c r="BE4" s="24">
        <v>2561271</v>
      </c>
      <c r="BF4" s="7">
        <v>3627598</v>
      </c>
      <c r="BG4" s="8">
        <v>3130309</v>
      </c>
      <c r="BH4" s="8">
        <v>2944582</v>
      </c>
      <c r="BI4" s="24">
        <v>3114928</v>
      </c>
      <c r="BJ4" s="7">
        <v>41132082</v>
      </c>
      <c r="BK4" s="8">
        <v>2326485</v>
      </c>
      <c r="BL4" s="8">
        <v>5306877</v>
      </c>
      <c r="BM4" s="24">
        <v>20424730</v>
      </c>
      <c r="BN4" s="7">
        <v>3045217</v>
      </c>
      <c r="BO4" s="8">
        <v>26847123</v>
      </c>
      <c r="BP4" s="8">
        <v>4152950</v>
      </c>
      <c r="BQ4" s="8">
        <v>6602755</v>
      </c>
      <c r="BR4" s="7">
        <v>8021.14</v>
      </c>
      <c r="BS4" s="59">
        <v>7087.94</v>
      </c>
      <c r="BT4" s="8">
        <v>8656.76</v>
      </c>
      <c r="BU4" s="24">
        <v>5941.66</v>
      </c>
      <c r="BV4" s="7">
        <v>104119</v>
      </c>
      <c r="BW4" s="59">
        <v>98082</v>
      </c>
      <c r="BX4" s="8">
        <v>120226</v>
      </c>
      <c r="BY4" s="24">
        <v>89385</v>
      </c>
      <c r="BZ4" s="7">
        <v>220152</v>
      </c>
      <c r="CA4" s="59">
        <v>173818</v>
      </c>
      <c r="CB4" s="59">
        <v>263696</v>
      </c>
      <c r="CC4" s="24">
        <v>218248</v>
      </c>
      <c r="CD4" s="7">
        <v>63744</v>
      </c>
      <c r="CE4" s="59">
        <v>20234</v>
      </c>
      <c r="CF4" s="8">
        <v>71640</v>
      </c>
      <c r="CG4" s="24">
        <v>67903</v>
      </c>
      <c r="CH4" s="7">
        <v>209817</v>
      </c>
      <c r="CI4" s="59">
        <v>238510</v>
      </c>
      <c r="CJ4" s="8">
        <v>123788</v>
      </c>
      <c r="CK4" s="24">
        <v>93693</v>
      </c>
    </row>
    <row r="5" spans="1:89">
      <c r="A5" s="7" t="s">
        <v>29</v>
      </c>
      <c r="B5" s="7">
        <v>2175567</v>
      </c>
      <c r="C5" s="8">
        <v>8227217</v>
      </c>
      <c r="D5" s="8">
        <v>2296858</v>
      </c>
      <c r="E5" s="24">
        <v>8130795</v>
      </c>
      <c r="F5" s="8">
        <v>1891701</v>
      </c>
      <c r="G5" s="8">
        <v>2449866</v>
      </c>
      <c r="H5" s="8">
        <v>2083554</v>
      </c>
      <c r="I5" s="24">
        <v>2457065</v>
      </c>
      <c r="J5" s="7">
        <v>2878818</v>
      </c>
      <c r="K5" s="8">
        <v>2304032</v>
      </c>
      <c r="L5" s="8">
        <v>2421589</v>
      </c>
      <c r="M5" s="24">
        <v>5027852</v>
      </c>
      <c r="N5" s="7">
        <v>8314832</v>
      </c>
      <c r="O5" s="8">
        <v>4172281</v>
      </c>
      <c r="P5" s="8">
        <v>4638635</v>
      </c>
      <c r="Q5" s="24">
        <v>3398253</v>
      </c>
      <c r="R5" s="7">
        <v>7818616</v>
      </c>
      <c r="S5" s="8">
        <v>3961949</v>
      </c>
      <c r="T5" s="8">
        <v>7106798</v>
      </c>
      <c r="U5" s="24">
        <v>4383971</v>
      </c>
      <c r="V5" s="7">
        <v>3794060</v>
      </c>
      <c r="W5" s="8">
        <v>3687605</v>
      </c>
      <c r="X5" s="8">
        <v>3983191</v>
      </c>
      <c r="Y5" s="24">
        <v>2883621</v>
      </c>
      <c r="Z5" s="7">
        <v>4489626</v>
      </c>
      <c r="AA5" s="8">
        <v>33288995</v>
      </c>
      <c r="AB5" s="8">
        <v>3367589</v>
      </c>
      <c r="AC5" s="24">
        <v>2540623</v>
      </c>
      <c r="AD5" s="7">
        <v>11114950</v>
      </c>
      <c r="AE5" s="8">
        <v>4169681</v>
      </c>
      <c r="AF5" s="8">
        <v>5483028</v>
      </c>
      <c r="AG5" s="24">
        <v>3315925</v>
      </c>
      <c r="AH5" s="7">
        <v>5051890</v>
      </c>
      <c r="AI5" s="8">
        <v>2120410</v>
      </c>
      <c r="AJ5" s="8">
        <v>2822651</v>
      </c>
      <c r="AK5" s="24">
        <v>2347328</v>
      </c>
      <c r="AL5" s="7">
        <v>3261826</v>
      </c>
      <c r="AM5" s="8">
        <v>3657569</v>
      </c>
      <c r="AN5" s="8">
        <v>4149108</v>
      </c>
      <c r="AO5" s="24">
        <v>2312559</v>
      </c>
      <c r="AP5" s="7">
        <v>5071050</v>
      </c>
      <c r="AQ5" s="8">
        <v>1856947</v>
      </c>
      <c r="AR5" s="8">
        <v>1680882</v>
      </c>
      <c r="AS5" s="24">
        <v>1931950</v>
      </c>
      <c r="AT5" s="7">
        <v>3106884</v>
      </c>
      <c r="AU5" s="8">
        <v>24962</v>
      </c>
      <c r="AV5" s="8">
        <v>28482389</v>
      </c>
      <c r="AW5" s="24">
        <v>2579109</v>
      </c>
      <c r="AX5" s="7">
        <v>19572167</v>
      </c>
      <c r="AY5" s="8">
        <v>18836005</v>
      </c>
      <c r="AZ5" s="8">
        <v>14229553</v>
      </c>
      <c r="BA5" s="24">
        <v>2110460</v>
      </c>
      <c r="BB5" s="7">
        <v>3765204</v>
      </c>
      <c r="BC5" s="8">
        <v>2963225</v>
      </c>
      <c r="BD5" s="8">
        <v>4190441</v>
      </c>
      <c r="BE5" s="24">
        <v>3077234</v>
      </c>
      <c r="BF5" s="7">
        <v>3537096</v>
      </c>
      <c r="BG5" s="8">
        <v>2637192</v>
      </c>
      <c r="BH5" s="8">
        <v>3174384</v>
      </c>
      <c r="BI5" s="24">
        <v>3369735</v>
      </c>
      <c r="BJ5" s="7">
        <v>37020647</v>
      </c>
      <c r="BK5" s="8">
        <v>2151806</v>
      </c>
      <c r="BL5" s="8">
        <v>4501551</v>
      </c>
      <c r="BM5" s="24">
        <v>20726438</v>
      </c>
      <c r="BN5" s="7">
        <v>2789813</v>
      </c>
      <c r="BO5" s="8">
        <v>27841996</v>
      </c>
      <c r="BP5" s="8">
        <v>4338057</v>
      </c>
      <c r="BQ5" s="8">
        <v>6145421</v>
      </c>
      <c r="BR5" s="7">
        <v>7654.97</v>
      </c>
      <c r="BS5" s="59">
        <v>7850.04</v>
      </c>
      <c r="BT5" s="8">
        <v>8139.5</v>
      </c>
      <c r="BU5" s="24">
        <v>5766.15</v>
      </c>
      <c r="BV5" s="7">
        <v>42177</v>
      </c>
      <c r="BW5" s="59">
        <v>58782</v>
      </c>
      <c r="BX5" s="8">
        <v>50269</v>
      </c>
      <c r="BY5" s="24">
        <v>34660</v>
      </c>
      <c r="BZ5" s="7">
        <v>248481</v>
      </c>
      <c r="CA5" s="59">
        <v>193350</v>
      </c>
      <c r="CB5" s="8">
        <v>240870</v>
      </c>
      <c r="CC5" s="24">
        <v>206622</v>
      </c>
      <c r="CD5" s="7">
        <v>51898</v>
      </c>
      <c r="CE5" s="59">
        <v>14252</v>
      </c>
      <c r="CF5" s="8">
        <v>63844</v>
      </c>
      <c r="CG5" s="24">
        <v>29342</v>
      </c>
      <c r="CH5" s="7">
        <v>170806</v>
      </c>
      <c r="CI5" s="59">
        <v>257666</v>
      </c>
      <c r="CJ5" s="8">
        <v>110851</v>
      </c>
      <c r="CK5" s="24">
        <v>78803</v>
      </c>
    </row>
    <row r="6" spans="1:89">
      <c r="A6" s="7" t="s">
        <v>30</v>
      </c>
      <c r="B6" s="7">
        <v>1880317</v>
      </c>
      <c r="C6" s="8">
        <v>8383160</v>
      </c>
      <c r="D6" s="8">
        <v>2274784</v>
      </c>
      <c r="E6" s="24">
        <v>7344703</v>
      </c>
      <c r="F6" s="8">
        <v>1910150</v>
      </c>
      <c r="G6" s="8">
        <v>3302056</v>
      </c>
      <c r="H6" s="8">
        <v>2118927</v>
      </c>
      <c r="I6" s="24">
        <v>2770267</v>
      </c>
      <c r="J6" s="7">
        <v>2886872</v>
      </c>
      <c r="K6" s="8">
        <v>2716090</v>
      </c>
      <c r="L6" s="8">
        <v>2556044</v>
      </c>
      <c r="M6" s="24">
        <v>5232835</v>
      </c>
      <c r="N6" s="7">
        <v>8159445</v>
      </c>
      <c r="O6" s="8">
        <v>4331038</v>
      </c>
      <c r="P6" s="8">
        <v>4542559</v>
      </c>
      <c r="Q6" s="24">
        <v>3526466</v>
      </c>
      <c r="R6" s="7">
        <v>8281644</v>
      </c>
      <c r="S6" s="8">
        <v>4097213</v>
      </c>
      <c r="T6" s="8">
        <v>6899797</v>
      </c>
      <c r="U6" s="24">
        <v>4079048</v>
      </c>
      <c r="V6" s="7">
        <v>3740337</v>
      </c>
      <c r="W6" s="8">
        <v>3981812</v>
      </c>
      <c r="X6" s="8">
        <v>3431282</v>
      </c>
      <c r="Y6" s="24">
        <v>2536518</v>
      </c>
      <c r="Z6" s="7">
        <v>4910461</v>
      </c>
      <c r="AA6" s="8">
        <v>37515664</v>
      </c>
      <c r="AB6" s="8">
        <v>2962379</v>
      </c>
      <c r="AC6" s="24">
        <v>2780674</v>
      </c>
      <c r="AD6" s="7">
        <v>13115564</v>
      </c>
      <c r="AE6" s="8">
        <v>4933952</v>
      </c>
      <c r="AF6" s="8">
        <v>6325520</v>
      </c>
      <c r="AG6" s="24">
        <v>4203178</v>
      </c>
      <c r="AH6" s="7">
        <v>6969735</v>
      </c>
      <c r="AI6" s="8">
        <v>2382969</v>
      </c>
      <c r="AJ6" s="8">
        <v>3199056</v>
      </c>
      <c r="AK6" s="24">
        <v>2797971</v>
      </c>
      <c r="AL6" s="7">
        <v>3365501</v>
      </c>
      <c r="AM6" s="8">
        <v>3838721</v>
      </c>
      <c r="AN6" s="8">
        <v>3848223</v>
      </c>
      <c r="AO6" s="24">
        <v>2120038</v>
      </c>
      <c r="AP6" s="7">
        <v>4263496</v>
      </c>
      <c r="AQ6" s="8">
        <v>2075496</v>
      </c>
      <c r="AR6" s="8">
        <v>1575525</v>
      </c>
      <c r="AS6" s="24">
        <v>1882923</v>
      </c>
      <c r="AT6" s="7">
        <v>4062262</v>
      </c>
      <c r="AU6" s="8">
        <v>24422</v>
      </c>
      <c r="AV6" s="8">
        <v>11915455</v>
      </c>
      <c r="AW6" s="24">
        <v>2800001</v>
      </c>
      <c r="AX6" s="7">
        <v>16057913</v>
      </c>
      <c r="AY6" s="8">
        <v>17644307</v>
      </c>
      <c r="AZ6" s="8">
        <v>15619177</v>
      </c>
      <c r="BA6" s="24">
        <v>1967062</v>
      </c>
      <c r="BB6" s="7">
        <v>3244957</v>
      </c>
      <c r="BC6" s="8">
        <v>2734788</v>
      </c>
      <c r="BD6" s="8">
        <v>3521175</v>
      </c>
      <c r="BE6" s="24">
        <v>2592607</v>
      </c>
      <c r="BF6" s="7">
        <v>3736524</v>
      </c>
      <c r="BG6" s="8">
        <v>2836709</v>
      </c>
      <c r="BH6" s="8">
        <v>2909824</v>
      </c>
      <c r="BI6" s="24">
        <v>3047564</v>
      </c>
      <c r="BJ6" s="7">
        <v>37555774</v>
      </c>
      <c r="BK6" s="8">
        <v>2142770</v>
      </c>
      <c r="BL6" s="8">
        <v>4755084</v>
      </c>
      <c r="BM6" s="24">
        <v>20003811</v>
      </c>
      <c r="BN6" s="7">
        <v>2864658</v>
      </c>
      <c r="BO6" s="8">
        <v>29128134</v>
      </c>
      <c r="BP6" s="8">
        <v>4641560</v>
      </c>
      <c r="BQ6" s="8">
        <v>6082343</v>
      </c>
      <c r="BR6" s="7">
        <v>8021.34</v>
      </c>
      <c r="BS6" s="59">
        <v>7827.42</v>
      </c>
      <c r="BT6" s="8">
        <v>7923.17</v>
      </c>
      <c r="BU6" s="24">
        <v>5582.78</v>
      </c>
      <c r="BV6" s="7">
        <v>41017</v>
      </c>
      <c r="BW6" s="59">
        <v>51320</v>
      </c>
      <c r="BX6" s="8">
        <v>46033</v>
      </c>
      <c r="BY6" s="24">
        <v>25299</v>
      </c>
      <c r="BZ6" s="7">
        <v>256274</v>
      </c>
      <c r="CA6" s="59">
        <v>233687</v>
      </c>
      <c r="CB6" s="8">
        <v>222787</v>
      </c>
      <c r="CC6" s="24">
        <v>134851</v>
      </c>
      <c r="CD6" s="7">
        <v>34215</v>
      </c>
      <c r="CE6" s="59">
        <v>15312</v>
      </c>
      <c r="CF6" s="8">
        <v>63893</v>
      </c>
      <c r="CG6" s="24">
        <v>40530</v>
      </c>
      <c r="CH6" s="7">
        <v>172138</v>
      </c>
      <c r="CI6" s="59">
        <v>290045</v>
      </c>
      <c r="CJ6" s="8">
        <v>104495</v>
      </c>
      <c r="CK6" s="24">
        <v>49102</v>
      </c>
    </row>
    <row r="7" spans="1:89">
      <c r="A7" s="7" t="s">
        <v>31</v>
      </c>
      <c r="B7" s="7">
        <v>2269455</v>
      </c>
      <c r="C7" s="8">
        <v>7979755</v>
      </c>
      <c r="D7" s="8">
        <v>2336822</v>
      </c>
      <c r="E7" s="24">
        <v>8055242</v>
      </c>
      <c r="F7" s="8">
        <v>1701101</v>
      </c>
      <c r="G7" s="8">
        <v>2947222</v>
      </c>
      <c r="H7" s="8">
        <v>1931445</v>
      </c>
      <c r="I7" s="24">
        <v>2590899</v>
      </c>
      <c r="J7" s="7">
        <v>3001327</v>
      </c>
      <c r="K7" s="8">
        <v>2765992</v>
      </c>
      <c r="L7" s="8">
        <v>2337754</v>
      </c>
      <c r="M7" s="24">
        <v>5114579</v>
      </c>
      <c r="N7" s="7">
        <v>8501738</v>
      </c>
      <c r="O7" s="8">
        <v>4119206</v>
      </c>
      <c r="P7" s="8">
        <v>4542679</v>
      </c>
      <c r="Q7" s="24">
        <v>3540316</v>
      </c>
      <c r="R7" s="7">
        <v>8351448</v>
      </c>
      <c r="S7" s="8">
        <v>3975997</v>
      </c>
      <c r="T7" s="8">
        <v>6766044</v>
      </c>
      <c r="U7" s="24">
        <v>4331403</v>
      </c>
      <c r="V7" s="7">
        <v>3773818</v>
      </c>
      <c r="W7" s="8">
        <v>3195772</v>
      </c>
      <c r="X7" s="8">
        <v>3572583</v>
      </c>
      <c r="Y7" s="24">
        <v>2650498</v>
      </c>
      <c r="Z7" s="7">
        <v>4434583</v>
      </c>
      <c r="AA7" s="8">
        <v>35136911</v>
      </c>
      <c r="AB7" s="8">
        <v>3040507</v>
      </c>
      <c r="AC7" s="24">
        <v>2673268</v>
      </c>
      <c r="AD7" s="7">
        <v>13365121</v>
      </c>
      <c r="AE7" s="8">
        <v>4277653</v>
      </c>
      <c r="AF7" s="8">
        <v>6958992</v>
      </c>
      <c r="AG7" s="24">
        <v>4180014</v>
      </c>
      <c r="AH7" s="7">
        <v>5280333</v>
      </c>
      <c r="AI7" s="8">
        <v>2125844</v>
      </c>
      <c r="AJ7" s="8">
        <v>3238704</v>
      </c>
      <c r="AK7" s="24">
        <v>3268925</v>
      </c>
      <c r="AL7" s="7">
        <v>3486849</v>
      </c>
      <c r="AM7" s="8">
        <v>3057541</v>
      </c>
      <c r="AN7" s="8">
        <v>3776667</v>
      </c>
      <c r="AO7" s="24">
        <v>2116713</v>
      </c>
      <c r="AP7" s="7">
        <v>3445338</v>
      </c>
      <c r="AQ7" s="8">
        <v>1974443</v>
      </c>
      <c r="AR7" s="8">
        <v>1697794</v>
      </c>
      <c r="AS7" s="24">
        <v>1837761</v>
      </c>
      <c r="AT7" s="7">
        <v>2674340</v>
      </c>
      <c r="AU7" s="8">
        <v>22419</v>
      </c>
      <c r="AV7" s="8">
        <v>18547594</v>
      </c>
      <c r="AW7" s="24">
        <v>3102153</v>
      </c>
      <c r="AX7" s="7">
        <v>23620981</v>
      </c>
      <c r="AY7" s="8">
        <v>13813969</v>
      </c>
      <c r="AZ7" s="8">
        <v>13784710</v>
      </c>
      <c r="BA7" s="24">
        <v>3255240</v>
      </c>
      <c r="BB7" s="7">
        <v>3183226</v>
      </c>
      <c r="BC7" s="8">
        <v>2556270</v>
      </c>
      <c r="BD7" s="8">
        <v>2970247</v>
      </c>
      <c r="BE7" s="24">
        <v>2363233</v>
      </c>
      <c r="BF7" s="7">
        <v>3938500</v>
      </c>
      <c r="BG7" s="8">
        <v>2677740</v>
      </c>
      <c r="BH7" s="8">
        <v>2658001</v>
      </c>
      <c r="BI7" s="24">
        <v>3037585</v>
      </c>
      <c r="BJ7" s="7">
        <v>31956145</v>
      </c>
      <c r="BK7" s="8">
        <v>2033740</v>
      </c>
      <c r="BL7" s="8">
        <v>4995501</v>
      </c>
      <c r="BM7" s="24">
        <v>21122770</v>
      </c>
      <c r="BN7" s="7">
        <v>3055609</v>
      </c>
      <c r="BO7" s="8">
        <v>24929771</v>
      </c>
      <c r="BP7" s="8">
        <v>4476862</v>
      </c>
      <c r="BQ7" s="8">
        <v>6052320</v>
      </c>
      <c r="BR7" s="7">
        <v>9151.04</v>
      </c>
      <c r="BS7" s="59">
        <v>7943.59</v>
      </c>
      <c r="BT7" s="8">
        <v>8005.63</v>
      </c>
      <c r="BU7" s="24">
        <v>5964.03</v>
      </c>
      <c r="BV7" s="7">
        <v>33707</v>
      </c>
      <c r="BW7" s="59">
        <v>34246</v>
      </c>
      <c r="BX7" s="8">
        <v>39637</v>
      </c>
      <c r="BY7" s="24">
        <v>26578</v>
      </c>
      <c r="BZ7" s="7">
        <v>223792</v>
      </c>
      <c r="CA7" s="59">
        <v>156312</v>
      </c>
      <c r="CB7" s="8">
        <v>241487</v>
      </c>
      <c r="CC7" s="24">
        <v>182637</v>
      </c>
      <c r="CD7" s="7">
        <v>34445</v>
      </c>
      <c r="CE7" s="59">
        <v>15463</v>
      </c>
      <c r="CF7" s="8">
        <v>58062</v>
      </c>
      <c r="CG7" s="24">
        <v>20281</v>
      </c>
      <c r="CH7" s="7">
        <v>147832</v>
      </c>
      <c r="CI7" s="59">
        <v>301913</v>
      </c>
      <c r="CJ7" s="8">
        <v>93615</v>
      </c>
      <c r="CK7" s="24">
        <v>66544</v>
      </c>
    </row>
    <row r="8" spans="1:89">
      <c r="A8" s="7" t="s">
        <v>32</v>
      </c>
      <c r="B8" s="7">
        <v>2218507</v>
      </c>
      <c r="C8" s="8">
        <v>7597847</v>
      </c>
      <c r="D8" s="8">
        <v>2293788</v>
      </c>
      <c r="E8" s="24">
        <v>8186668</v>
      </c>
      <c r="F8" s="8">
        <v>1755805</v>
      </c>
      <c r="G8" s="8">
        <v>2796326</v>
      </c>
      <c r="H8" s="8">
        <v>1998330</v>
      </c>
      <c r="I8" s="24">
        <v>2887105</v>
      </c>
      <c r="J8" s="7">
        <v>3104608</v>
      </c>
      <c r="K8" s="8">
        <v>2496852</v>
      </c>
      <c r="L8" s="8">
        <v>2165938</v>
      </c>
      <c r="M8" s="24">
        <v>5550298</v>
      </c>
      <c r="N8" s="7">
        <v>8055240</v>
      </c>
      <c r="O8" s="8">
        <v>3893461</v>
      </c>
      <c r="P8" s="8">
        <v>4514680</v>
      </c>
      <c r="Q8" s="24">
        <v>3646179</v>
      </c>
      <c r="R8" s="7">
        <v>8547125</v>
      </c>
      <c r="S8" s="8">
        <v>4074274</v>
      </c>
      <c r="T8" s="8">
        <v>6497104</v>
      </c>
      <c r="U8" s="24">
        <v>4205588</v>
      </c>
      <c r="V8" s="7">
        <v>4021168</v>
      </c>
      <c r="W8" s="8">
        <v>3157816</v>
      </c>
      <c r="X8" s="8">
        <v>3548849</v>
      </c>
      <c r="Y8" s="24">
        <v>3092675</v>
      </c>
      <c r="Z8" s="7">
        <v>5402847</v>
      </c>
      <c r="AA8" s="8">
        <v>32407153</v>
      </c>
      <c r="AB8" s="8">
        <v>2679427</v>
      </c>
      <c r="AC8" s="24">
        <v>2612542</v>
      </c>
      <c r="AD8" s="7">
        <v>13257199</v>
      </c>
      <c r="AE8" s="8">
        <v>3592752</v>
      </c>
      <c r="AF8" s="8">
        <v>7206714</v>
      </c>
      <c r="AG8" s="24">
        <v>4588562</v>
      </c>
      <c r="AH8" s="7">
        <v>5533630</v>
      </c>
      <c r="AI8" s="8">
        <v>2125534</v>
      </c>
      <c r="AJ8" s="8">
        <v>3669672</v>
      </c>
      <c r="AK8" s="24">
        <v>3609655</v>
      </c>
      <c r="AL8" s="7">
        <v>2774166</v>
      </c>
      <c r="AM8" s="8">
        <v>3519149</v>
      </c>
      <c r="AN8" s="8">
        <v>4230372</v>
      </c>
      <c r="AO8" s="24">
        <v>2113084</v>
      </c>
      <c r="AP8" s="7">
        <v>3205888</v>
      </c>
      <c r="AQ8" s="8">
        <v>1986288</v>
      </c>
      <c r="AR8" s="8">
        <v>1592622</v>
      </c>
      <c r="AS8" s="24">
        <v>1897764</v>
      </c>
      <c r="AT8" s="7">
        <v>3738865</v>
      </c>
      <c r="AU8" s="8">
        <v>14369</v>
      </c>
      <c r="AV8" s="8">
        <v>7707388</v>
      </c>
      <c r="AW8" s="24">
        <v>2426115</v>
      </c>
      <c r="AX8" s="7">
        <v>27367506</v>
      </c>
      <c r="AY8" s="8">
        <v>13355959</v>
      </c>
      <c r="AZ8" s="8">
        <v>15732505</v>
      </c>
      <c r="BA8" s="24">
        <v>2958637</v>
      </c>
      <c r="BB8" s="7">
        <v>2976121</v>
      </c>
      <c r="BC8" s="8">
        <v>2105174</v>
      </c>
      <c r="BD8" s="8">
        <v>2517903</v>
      </c>
      <c r="BE8" s="24">
        <v>2396522</v>
      </c>
      <c r="BF8" s="7">
        <v>3275766</v>
      </c>
      <c r="BG8" s="8">
        <v>2373485</v>
      </c>
      <c r="BH8" s="8">
        <v>2521866</v>
      </c>
      <c r="BI8" s="24">
        <v>2772509</v>
      </c>
      <c r="BJ8" s="7">
        <v>31857204</v>
      </c>
      <c r="BK8" s="8">
        <v>2286333</v>
      </c>
      <c r="BL8" s="8">
        <v>5357353</v>
      </c>
      <c r="BM8" s="24">
        <v>19973402</v>
      </c>
      <c r="BN8" s="7">
        <v>2938628</v>
      </c>
      <c r="BO8" s="8">
        <v>22669992</v>
      </c>
      <c r="BP8" s="8">
        <v>4317982</v>
      </c>
      <c r="BQ8" s="8">
        <v>6363884</v>
      </c>
      <c r="BR8" s="7">
        <v>8063.96</v>
      </c>
      <c r="BS8" s="59">
        <v>6783.84</v>
      </c>
      <c r="BT8" s="8">
        <v>8905.53</v>
      </c>
      <c r="BU8" s="24">
        <v>5693.05</v>
      </c>
      <c r="BV8" s="7">
        <v>31561</v>
      </c>
      <c r="BW8" s="59">
        <v>28157</v>
      </c>
      <c r="BX8" s="8">
        <v>39064</v>
      </c>
      <c r="BY8" s="24">
        <v>26696</v>
      </c>
      <c r="BZ8" s="7">
        <v>209406</v>
      </c>
      <c r="CA8" s="59">
        <v>164964</v>
      </c>
      <c r="CB8" s="8">
        <v>256028</v>
      </c>
      <c r="CC8" s="24">
        <v>131474</v>
      </c>
      <c r="CD8" s="7">
        <v>29004</v>
      </c>
      <c r="CE8" s="59">
        <v>9841</v>
      </c>
      <c r="CF8" s="8">
        <v>33218</v>
      </c>
      <c r="CG8" s="24">
        <v>20323</v>
      </c>
      <c r="CH8" s="7">
        <v>132273</v>
      </c>
      <c r="CI8" s="59">
        <v>182566</v>
      </c>
      <c r="CJ8" s="8">
        <v>71895</v>
      </c>
      <c r="CK8" s="24">
        <v>42763</v>
      </c>
    </row>
    <row r="9" spans="1:89">
      <c r="A9" s="7" t="s">
        <v>51</v>
      </c>
      <c r="B9" s="7">
        <v>1580566</v>
      </c>
      <c r="C9" s="8">
        <v>4814881</v>
      </c>
      <c r="D9" s="8">
        <v>1638551</v>
      </c>
      <c r="E9" s="24">
        <v>4301999</v>
      </c>
      <c r="F9" s="8">
        <v>1883642</v>
      </c>
      <c r="G9" s="8">
        <v>2169353</v>
      </c>
      <c r="H9" s="8">
        <v>2055090</v>
      </c>
      <c r="I9" s="24">
        <v>2492103</v>
      </c>
      <c r="J9" s="7">
        <v>2607273</v>
      </c>
      <c r="K9" s="8">
        <v>1880416</v>
      </c>
      <c r="L9" s="8">
        <v>2009805</v>
      </c>
      <c r="M9" s="24">
        <v>3699958</v>
      </c>
      <c r="N9" s="7">
        <v>7946923</v>
      </c>
      <c r="O9" s="8">
        <v>4080305</v>
      </c>
      <c r="P9" s="8">
        <v>4945300</v>
      </c>
      <c r="Q9" s="24">
        <v>3535043</v>
      </c>
      <c r="R9" s="7">
        <v>7696926</v>
      </c>
      <c r="S9" s="8">
        <v>4489535</v>
      </c>
      <c r="T9" s="8">
        <v>6721012</v>
      </c>
      <c r="U9" s="24">
        <v>4066556</v>
      </c>
      <c r="V9" s="7">
        <v>3502502</v>
      </c>
      <c r="W9" s="8">
        <v>2663579</v>
      </c>
      <c r="X9" s="8">
        <v>3464424</v>
      </c>
      <c r="Y9" s="24">
        <v>2103812</v>
      </c>
      <c r="Z9" s="7">
        <v>1887368</v>
      </c>
      <c r="AA9" s="8">
        <v>8326075</v>
      </c>
      <c r="AB9" s="8">
        <v>1362473</v>
      </c>
      <c r="AC9" s="24">
        <v>1519618</v>
      </c>
      <c r="AD9" s="7">
        <v>1554341</v>
      </c>
      <c r="AE9" s="8">
        <v>1257903</v>
      </c>
      <c r="AF9" s="8">
        <v>1081685</v>
      </c>
      <c r="AG9" s="24">
        <v>1151674</v>
      </c>
      <c r="AH9" s="7">
        <v>397714</v>
      </c>
      <c r="AI9" s="8">
        <v>784641</v>
      </c>
      <c r="AJ9" s="8">
        <v>802803</v>
      </c>
      <c r="AK9" s="24">
        <v>564663</v>
      </c>
      <c r="AL9" s="7">
        <v>3170407</v>
      </c>
      <c r="AM9" s="8">
        <v>3076646</v>
      </c>
      <c r="AN9" s="8">
        <v>3956381</v>
      </c>
      <c r="AO9" s="24">
        <v>1932575</v>
      </c>
      <c r="AP9" s="7">
        <v>5309838</v>
      </c>
      <c r="AQ9" s="8">
        <v>2094711</v>
      </c>
      <c r="AR9" s="8">
        <v>2072817</v>
      </c>
      <c r="AS9" s="24">
        <v>1674666</v>
      </c>
      <c r="AT9" s="7">
        <v>700280</v>
      </c>
      <c r="AU9" s="8">
        <v>1515</v>
      </c>
      <c r="AV9" s="8">
        <v>1637164</v>
      </c>
      <c r="AW9" s="24">
        <v>743629</v>
      </c>
      <c r="AX9" s="7">
        <v>7624307</v>
      </c>
      <c r="AY9" s="8">
        <v>3767297</v>
      </c>
      <c r="AZ9" s="8">
        <v>3237371</v>
      </c>
      <c r="BA9" s="24">
        <v>1132062</v>
      </c>
      <c r="BB9" s="7">
        <v>6325117</v>
      </c>
      <c r="BC9" s="8">
        <v>5890254</v>
      </c>
      <c r="BD9" s="8">
        <v>9122744</v>
      </c>
      <c r="BE9" s="24">
        <v>5581564</v>
      </c>
      <c r="BF9" s="7">
        <v>2902584</v>
      </c>
      <c r="BG9" s="8">
        <v>2163227</v>
      </c>
      <c r="BH9" s="8">
        <v>3016556</v>
      </c>
      <c r="BI9" s="24">
        <v>3133570</v>
      </c>
      <c r="BJ9" s="7">
        <v>9093873</v>
      </c>
      <c r="BK9" s="8">
        <v>1709014</v>
      </c>
      <c r="BL9" s="8">
        <v>2452285</v>
      </c>
      <c r="BM9" s="24">
        <v>10230411</v>
      </c>
      <c r="BN9" s="7">
        <v>2524588</v>
      </c>
      <c r="BO9" s="8">
        <v>10055870</v>
      </c>
      <c r="BP9" s="8">
        <v>2746799</v>
      </c>
      <c r="BQ9" s="8">
        <v>3461602</v>
      </c>
      <c r="BR9" s="7">
        <v>9315.32</v>
      </c>
      <c r="BS9" s="59">
        <v>6864.16</v>
      </c>
      <c r="BT9" s="8">
        <v>7714.13</v>
      </c>
      <c r="BU9" s="62">
        <v>6224.21</v>
      </c>
      <c r="BV9" s="7">
        <v>39270</v>
      </c>
      <c r="BW9" s="59">
        <v>63326</v>
      </c>
      <c r="BX9" s="8">
        <v>93610</v>
      </c>
      <c r="BY9" s="62">
        <v>60893</v>
      </c>
      <c r="BZ9" s="7">
        <v>200330</v>
      </c>
      <c r="CA9" s="59">
        <v>131019</v>
      </c>
      <c r="CB9" s="8">
        <v>238878</v>
      </c>
      <c r="CC9" s="62">
        <v>175370</v>
      </c>
      <c r="CD9" s="7">
        <v>109208</v>
      </c>
      <c r="CE9" s="59">
        <v>31034</v>
      </c>
      <c r="CF9" s="8">
        <v>239458</v>
      </c>
      <c r="CG9" s="62">
        <v>177321</v>
      </c>
      <c r="CH9" s="7">
        <v>29307</v>
      </c>
      <c r="CI9" s="59">
        <v>53665</v>
      </c>
      <c r="CJ9" s="8">
        <v>23271</v>
      </c>
      <c r="CK9" s="62">
        <v>25764</v>
      </c>
    </row>
    <row r="10" spans="1:89">
      <c r="A10" s="7" t="s">
        <v>52</v>
      </c>
      <c r="B10" s="7">
        <v>1330655</v>
      </c>
      <c r="C10" s="8">
        <v>5013119</v>
      </c>
      <c r="D10" s="8">
        <v>1234217</v>
      </c>
      <c r="E10" s="24">
        <v>4262810</v>
      </c>
      <c r="F10" s="8">
        <v>3025978</v>
      </c>
      <c r="G10" s="8">
        <v>4226920</v>
      </c>
      <c r="H10" s="8">
        <v>2778600</v>
      </c>
      <c r="I10" s="24">
        <v>4826487</v>
      </c>
      <c r="J10" s="7">
        <v>4466436</v>
      </c>
      <c r="K10" s="8">
        <v>2691455</v>
      </c>
      <c r="L10" s="8">
        <v>2838749</v>
      </c>
      <c r="M10" s="24">
        <v>5671291</v>
      </c>
      <c r="N10" s="7">
        <v>8318410</v>
      </c>
      <c r="O10" s="8">
        <v>4443446</v>
      </c>
      <c r="P10" s="8">
        <v>4576907</v>
      </c>
      <c r="Q10" s="24">
        <v>3885671</v>
      </c>
      <c r="R10" s="7">
        <v>8981501</v>
      </c>
      <c r="S10" s="8">
        <v>4934158</v>
      </c>
      <c r="T10" s="8">
        <v>7105101</v>
      </c>
      <c r="U10" s="24">
        <v>4878367</v>
      </c>
      <c r="V10" s="7">
        <v>4685628</v>
      </c>
      <c r="W10" s="8">
        <v>4770769</v>
      </c>
      <c r="X10" s="8">
        <v>3723605</v>
      </c>
      <c r="Y10" s="24">
        <v>3403515</v>
      </c>
      <c r="Z10" s="7">
        <v>1829070</v>
      </c>
      <c r="AA10" s="8">
        <v>7946496</v>
      </c>
      <c r="AB10" s="8">
        <v>1543992</v>
      </c>
      <c r="AC10" s="24">
        <v>2143365</v>
      </c>
      <c r="AD10" s="7">
        <v>2178104</v>
      </c>
      <c r="AE10" s="8">
        <v>1171826</v>
      </c>
      <c r="AF10" s="8">
        <v>1937919</v>
      </c>
      <c r="AG10" s="24">
        <v>1256548</v>
      </c>
      <c r="AH10" s="7">
        <v>1222207</v>
      </c>
      <c r="AI10" s="8">
        <v>745108</v>
      </c>
      <c r="AJ10" s="8">
        <v>941526</v>
      </c>
      <c r="AK10" s="24">
        <v>949132</v>
      </c>
      <c r="AL10" s="7">
        <v>2952337</v>
      </c>
      <c r="AM10" s="8">
        <v>2892361</v>
      </c>
      <c r="AN10" s="8">
        <v>3070080</v>
      </c>
      <c r="AO10" s="24">
        <v>1794079</v>
      </c>
      <c r="AP10" s="7">
        <v>7844736</v>
      </c>
      <c r="AQ10" s="56">
        <v>2296558</v>
      </c>
      <c r="AR10" s="8">
        <v>1841842</v>
      </c>
      <c r="AS10" s="24">
        <v>1882599</v>
      </c>
      <c r="AT10" s="7">
        <v>763015</v>
      </c>
      <c r="AU10" s="8">
        <v>3189</v>
      </c>
      <c r="AV10" s="8">
        <v>1240692</v>
      </c>
      <c r="AW10" s="24">
        <v>896232</v>
      </c>
      <c r="AX10" s="7">
        <v>9681702</v>
      </c>
      <c r="AY10" s="8">
        <v>4857920</v>
      </c>
      <c r="AZ10" s="8">
        <v>7019067</v>
      </c>
      <c r="BA10" s="24">
        <v>2256329</v>
      </c>
      <c r="BB10" s="7">
        <v>5843715</v>
      </c>
      <c r="BC10" s="8">
        <v>5781031</v>
      </c>
      <c r="BD10" s="8">
        <v>7781122</v>
      </c>
      <c r="BE10" s="24">
        <v>6494357</v>
      </c>
      <c r="BF10" s="7">
        <v>3579517</v>
      </c>
      <c r="BG10" s="8">
        <v>4056627</v>
      </c>
      <c r="BH10" s="8">
        <v>3297876</v>
      </c>
      <c r="BI10">
        <v>6210541</v>
      </c>
      <c r="BJ10" s="7">
        <v>8146505</v>
      </c>
      <c r="BK10" s="8">
        <v>1681236</v>
      </c>
      <c r="BL10" s="8">
        <v>2523603</v>
      </c>
      <c r="BM10" s="24">
        <v>9550979</v>
      </c>
      <c r="BN10" s="7">
        <v>2560722</v>
      </c>
      <c r="BO10" s="8">
        <v>10153425</v>
      </c>
      <c r="BP10" s="8">
        <v>3046881</v>
      </c>
      <c r="BQ10" s="8">
        <v>3441397</v>
      </c>
      <c r="BR10" s="7">
        <v>8059.14</v>
      </c>
      <c r="BS10" s="59">
        <v>7368.95</v>
      </c>
      <c r="BT10" s="8">
        <v>8204.59</v>
      </c>
      <c r="BU10" s="62">
        <v>6060.29</v>
      </c>
      <c r="BV10" s="7">
        <v>602844</v>
      </c>
      <c r="BW10" s="59">
        <v>967160</v>
      </c>
      <c r="BX10" s="8">
        <v>521284</v>
      </c>
      <c r="BY10" s="62">
        <v>582745</v>
      </c>
      <c r="BZ10" s="7">
        <v>184179</v>
      </c>
      <c r="CA10" s="59">
        <v>117105</v>
      </c>
      <c r="CB10" s="8">
        <v>244824</v>
      </c>
      <c r="CC10" s="62">
        <v>186737</v>
      </c>
      <c r="CD10" s="7">
        <v>313226</v>
      </c>
      <c r="CE10" s="59">
        <v>72957</v>
      </c>
      <c r="CF10" s="8">
        <v>493336</v>
      </c>
      <c r="CG10" s="62">
        <v>513719</v>
      </c>
      <c r="CH10" s="7">
        <v>36244</v>
      </c>
      <c r="CI10" s="59">
        <v>62158</v>
      </c>
      <c r="CJ10" s="8">
        <v>22850</v>
      </c>
      <c r="CK10" s="62">
        <v>18167</v>
      </c>
    </row>
    <row r="11" spans="1:89">
      <c r="A11" s="7" t="s">
        <v>53</v>
      </c>
      <c r="B11" s="7">
        <v>1397714</v>
      </c>
      <c r="C11" s="8">
        <v>4060378</v>
      </c>
      <c r="D11" s="8">
        <v>1346716</v>
      </c>
      <c r="E11" s="24">
        <v>4475365</v>
      </c>
      <c r="F11" s="8">
        <v>3259388</v>
      </c>
      <c r="G11" s="8">
        <v>3509063</v>
      </c>
      <c r="H11" s="8">
        <v>3032067</v>
      </c>
      <c r="I11" s="24">
        <v>5322512</v>
      </c>
      <c r="J11" s="7">
        <v>5019438</v>
      </c>
      <c r="K11" s="8">
        <v>2656158</v>
      </c>
      <c r="L11" s="8">
        <v>2886167</v>
      </c>
      <c r="M11" s="24">
        <v>6136117</v>
      </c>
      <c r="N11" s="7">
        <v>8390274</v>
      </c>
      <c r="O11" s="8">
        <v>4069044</v>
      </c>
      <c r="P11" s="8">
        <v>4963956</v>
      </c>
      <c r="Q11" s="24">
        <v>3837214</v>
      </c>
      <c r="R11" s="7">
        <v>8757525</v>
      </c>
      <c r="S11" s="8">
        <v>4494913</v>
      </c>
      <c r="T11" s="8">
        <v>7406465</v>
      </c>
      <c r="U11" s="24">
        <v>4681077</v>
      </c>
      <c r="V11" s="7">
        <v>4857282</v>
      </c>
      <c r="W11" s="8">
        <v>3491528</v>
      </c>
      <c r="X11" s="8">
        <v>4607473</v>
      </c>
      <c r="Y11" s="24">
        <v>3591074</v>
      </c>
      <c r="Z11" s="7">
        <v>1730003</v>
      </c>
      <c r="AA11" s="8">
        <v>5880956</v>
      </c>
      <c r="AB11" s="8">
        <v>1304550</v>
      </c>
      <c r="AC11" s="24">
        <v>1769642</v>
      </c>
      <c r="AD11" s="7">
        <v>3771224</v>
      </c>
      <c r="AE11" s="8">
        <v>1276581</v>
      </c>
      <c r="AF11" s="8">
        <v>2557083</v>
      </c>
      <c r="AG11" s="24">
        <v>1239991</v>
      </c>
      <c r="AH11" s="7">
        <v>1704691</v>
      </c>
      <c r="AI11" s="8">
        <v>875270</v>
      </c>
      <c r="AJ11" s="8">
        <v>1253249</v>
      </c>
      <c r="AK11" s="24">
        <v>1089158</v>
      </c>
      <c r="AL11" s="7">
        <v>2742598</v>
      </c>
      <c r="AM11" s="8">
        <v>2245941</v>
      </c>
      <c r="AN11" s="8">
        <v>3031158</v>
      </c>
      <c r="AO11" s="24">
        <v>2104462</v>
      </c>
      <c r="AP11" s="7">
        <v>6995569</v>
      </c>
      <c r="AQ11" s="8">
        <v>1723981</v>
      </c>
      <c r="AR11" s="8">
        <v>2609226</v>
      </c>
      <c r="AS11" s="24">
        <v>1827033</v>
      </c>
      <c r="AT11" s="7">
        <v>884040</v>
      </c>
      <c r="AU11" s="8">
        <v>2043</v>
      </c>
      <c r="AV11" s="8">
        <v>1730101</v>
      </c>
      <c r="AW11" s="24">
        <v>814512</v>
      </c>
      <c r="AX11" s="7">
        <v>11177757</v>
      </c>
      <c r="AY11" s="8">
        <v>5814356</v>
      </c>
      <c r="AZ11" s="8">
        <v>6823987</v>
      </c>
      <c r="BA11" s="24">
        <v>2596040</v>
      </c>
      <c r="BB11" s="7">
        <v>6252680</v>
      </c>
      <c r="BC11" s="8">
        <v>5711097</v>
      </c>
      <c r="BD11" s="8">
        <v>6957839</v>
      </c>
      <c r="BE11" s="24">
        <v>6945077</v>
      </c>
      <c r="BF11" s="7">
        <v>3766147</v>
      </c>
      <c r="BG11" s="8">
        <v>3815391</v>
      </c>
      <c r="BH11" s="8">
        <v>3593479</v>
      </c>
      <c r="BI11" s="24">
        <v>5807818</v>
      </c>
      <c r="BJ11" s="7">
        <v>7836163</v>
      </c>
      <c r="BK11" s="8">
        <v>1591760</v>
      </c>
      <c r="BL11" s="8">
        <v>2670275</v>
      </c>
      <c r="BM11" s="24">
        <v>11754412</v>
      </c>
      <c r="BN11" s="7">
        <v>2513049</v>
      </c>
      <c r="BO11" s="8">
        <v>8120870</v>
      </c>
      <c r="BP11" s="8">
        <v>2844337</v>
      </c>
      <c r="BQ11" s="8">
        <v>3587563</v>
      </c>
      <c r="BR11" s="7">
        <v>7771.11</v>
      </c>
      <c r="BS11" s="59">
        <v>6551.23</v>
      </c>
      <c r="BT11" s="8">
        <v>8820.28</v>
      </c>
      <c r="BU11" s="24">
        <v>6061.93</v>
      </c>
      <c r="BV11" s="7">
        <v>375546</v>
      </c>
      <c r="BW11" s="59">
        <v>370445</v>
      </c>
      <c r="BX11" s="8">
        <v>390366</v>
      </c>
      <c r="BY11" s="24">
        <v>367020</v>
      </c>
      <c r="BZ11" s="7">
        <v>179570</v>
      </c>
      <c r="CA11" s="59">
        <v>129887</v>
      </c>
      <c r="CB11" s="8">
        <v>275504</v>
      </c>
      <c r="CC11" s="24">
        <v>139066</v>
      </c>
      <c r="CD11" s="7">
        <v>227223</v>
      </c>
      <c r="CE11" s="59">
        <v>38917</v>
      </c>
      <c r="CF11" s="8">
        <v>262704</v>
      </c>
      <c r="CG11" s="24">
        <v>228124</v>
      </c>
      <c r="CH11" s="7">
        <v>32203</v>
      </c>
      <c r="CI11" s="59">
        <v>47610</v>
      </c>
      <c r="CJ11" s="8">
        <v>26695</v>
      </c>
      <c r="CK11" s="24">
        <v>17572</v>
      </c>
    </row>
    <row r="12" spans="1:89">
      <c r="A12" s="7" t="s">
        <v>54</v>
      </c>
      <c r="B12" s="7">
        <v>1197337</v>
      </c>
      <c r="C12" s="8">
        <v>5105562</v>
      </c>
      <c r="D12" s="8">
        <v>1453904</v>
      </c>
      <c r="E12" s="24">
        <v>4698811</v>
      </c>
      <c r="F12" s="8">
        <v>3379094</v>
      </c>
      <c r="G12" s="8">
        <v>4188108</v>
      </c>
      <c r="H12" s="8">
        <v>2851612</v>
      </c>
      <c r="I12" s="24">
        <v>4388986</v>
      </c>
      <c r="J12" s="7">
        <v>5081380</v>
      </c>
      <c r="K12" s="8">
        <v>3023687</v>
      </c>
      <c r="L12" s="8">
        <v>2808501</v>
      </c>
      <c r="M12" s="24">
        <v>5746913</v>
      </c>
      <c r="N12" s="7">
        <v>8000668</v>
      </c>
      <c r="O12" s="8">
        <v>4549432</v>
      </c>
      <c r="P12" s="8">
        <v>4985953</v>
      </c>
      <c r="Q12" s="24">
        <v>3869375</v>
      </c>
      <c r="R12" s="7">
        <v>8579535</v>
      </c>
      <c r="S12" s="8">
        <v>5071652</v>
      </c>
      <c r="T12" s="8">
        <v>8110998</v>
      </c>
      <c r="U12" s="24">
        <v>4366275</v>
      </c>
      <c r="V12">
        <v>4951389</v>
      </c>
      <c r="W12" s="8">
        <v>4920837</v>
      </c>
      <c r="X12" s="8">
        <v>4313797</v>
      </c>
      <c r="Y12" s="24">
        <v>3958317</v>
      </c>
      <c r="Z12" s="7">
        <v>1811411</v>
      </c>
      <c r="AA12" s="8">
        <v>7596544</v>
      </c>
      <c r="AB12" s="8">
        <v>1230105</v>
      </c>
      <c r="AC12" s="24">
        <v>1704816</v>
      </c>
      <c r="AD12" s="7">
        <v>3263966</v>
      </c>
      <c r="AE12" s="8">
        <v>1404148</v>
      </c>
      <c r="AF12" s="8">
        <v>2115669</v>
      </c>
      <c r="AG12" s="24">
        <v>1239368</v>
      </c>
      <c r="AH12" s="7">
        <v>1731183</v>
      </c>
      <c r="AI12" s="8">
        <v>753263</v>
      </c>
      <c r="AJ12" s="8">
        <v>1132199</v>
      </c>
      <c r="AK12" s="24">
        <v>957115</v>
      </c>
      <c r="AL12" s="7">
        <v>3025469</v>
      </c>
      <c r="AM12" s="8">
        <v>3181327</v>
      </c>
      <c r="AN12" s="56">
        <v>3460668</v>
      </c>
      <c r="AO12" s="24">
        <v>2093503</v>
      </c>
      <c r="AP12" s="7">
        <v>6037032</v>
      </c>
      <c r="AQ12" s="8">
        <v>2158466</v>
      </c>
      <c r="AR12" s="8">
        <v>1978979</v>
      </c>
      <c r="AS12" s="24">
        <v>1778210</v>
      </c>
      <c r="AT12" s="7">
        <v>974540</v>
      </c>
      <c r="AU12" s="8">
        <v>2426</v>
      </c>
      <c r="AV12" s="8">
        <v>1369814</v>
      </c>
      <c r="AW12" s="24">
        <v>868100</v>
      </c>
      <c r="AX12" s="7">
        <v>7573902</v>
      </c>
      <c r="AY12" s="8">
        <v>3886591</v>
      </c>
      <c r="AZ12" s="8">
        <v>4090614</v>
      </c>
      <c r="BA12" s="24">
        <v>1520588</v>
      </c>
      <c r="BB12" s="7">
        <v>7069392</v>
      </c>
      <c r="BC12" s="8">
        <v>8772660</v>
      </c>
      <c r="BD12" s="8">
        <v>5570110</v>
      </c>
      <c r="BE12" s="24">
        <v>6679252</v>
      </c>
      <c r="BF12" s="7">
        <v>3968214</v>
      </c>
      <c r="BG12" s="8">
        <v>4767454</v>
      </c>
      <c r="BH12" s="8">
        <v>3716595</v>
      </c>
      <c r="BI12" s="24">
        <v>5487474</v>
      </c>
      <c r="BJ12" s="7">
        <v>8719027</v>
      </c>
      <c r="BK12" s="8">
        <v>1549150</v>
      </c>
      <c r="BL12" s="8">
        <v>2788042</v>
      </c>
      <c r="BM12" s="24">
        <v>13362976</v>
      </c>
      <c r="BN12" s="7">
        <v>2385969</v>
      </c>
      <c r="BO12" s="8">
        <v>10447606</v>
      </c>
      <c r="BP12" s="8">
        <v>2812124</v>
      </c>
      <c r="BQ12" s="8">
        <v>3584379</v>
      </c>
      <c r="BR12" s="7">
        <v>7899.41</v>
      </c>
      <c r="BS12" s="59">
        <v>7095.46</v>
      </c>
      <c r="BT12" s="8">
        <v>7424.93</v>
      </c>
      <c r="BU12" s="62">
        <v>6091.36</v>
      </c>
      <c r="BV12" s="7">
        <v>90538</v>
      </c>
      <c r="BW12" s="59">
        <v>112907</v>
      </c>
      <c r="BX12" s="8">
        <v>134213</v>
      </c>
      <c r="BY12" s="62">
        <v>131859</v>
      </c>
      <c r="BZ12" s="7">
        <v>209828</v>
      </c>
      <c r="CA12" s="59">
        <v>144672</v>
      </c>
      <c r="CB12" s="8">
        <v>279824</v>
      </c>
      <c r="CC12" s="62">
        <v>142538</v>
      </c>
      <c r="CD12" s="7">
        <v>94346</v>
      </c>
      <c r="CE12" s="59">
        <v>23940</v>
      </c>
      <c r="CF12" s="8">
        <v>156403</v>
      </c>
      <c r="CG12" s="62">
        <v>161197</v>
      </c>
      <c r="CH12" s="7">
        <v>23486</v>
      </c>
      <c r="CI12" s="59">
        <v>44180</v>
      </c>
      <c r="CJ12" s="8">
        <v>25947</v>
      </c>
      <c r="CK12" s="62">
        <v>22301</v>
      </c>
    </row>
    <row r="13" spans="1:89">
      <c r="A13" s="7" t="s">
        <v>55</v>
      </c>
      <c r="B13" s="7">
        <v>1356697</v>
      </c>
      <c r="C13" s="8">
        <v>4399295</v>
      </c>
      <c r="D13" s="8">
        <v>1372210</v>
      </c>
      <c r="E13" s="24">
        <v>4321245</v>
      </c>
      <c r="F13" s="8">
        <v>3312976</v>
      </c>
      <c r="G13" s="8">
        <v>3299475</v>
      </c>
      <c r="H13" s="8">
        <v>2642804</v>
      </c>
      <c r="I13" s="24">
        <v>3660092</v>
      </c>
      <c r="J13" s="7">
        <v>4945676</v>
      </c>
      <c r="K13" s="8">
        <v>2891858</v>
      </c>
      <c r="L13" s="8">
        <v>2554372</v>
      </c>
      <c r="M13" s="24">
        <v>5357258</v>
      </c>
      <c r="N13" s="7">
        <v>8887842</v>
      </c>
      <c r="O13" s="8">
        <v>4290633</v>
      </c>
      <c r="P13" s="8">
        <v>4850811</v>
      </c>
      <c r="Q13" s="24">
        <v>3697386</v>
      </c>
      <c r="R13" s="7">
        <v>8562318</v>
      </c>
      <c r="S13" s="8">
        <v>5244071</v>
      </c>
      <c r="T13" s="8">
        <v>7843663</v>
      </c>
      <c r="U13" s="24">
        <v>4424934</v>
      </c>
      <c r="V13" s="7">
        <v>4584960</v>
      </c>
      <c r="W13" s="8">
        <v>4546256</v>
      </c>
      <c r="X13" s="8">
        <v>4242967</v>
      </c>
      <c r="Y13" s="24">
        <v>3606289</v>
      </c>
      <c r="Z13" s="7">
        <v>2109384</v>
      </c>
      <c r="AA13" s="8">
        <v>7101919</v>
      </c>
      <c r="AB13" s="8">
        <v>1347631</v>
      </c>
      <c r="AC13" s="24">
        <v>1516306</v>
      </c>
      <c r="AD13" s="7">
        <v>2748136</v>
      </c>
      <c r="AE13" s="8">
        <v>1385693</v>
      </c>
      <c r="AF13" s="8">
        <v>1754777</v>
      </c>
      <c r="AG13" s="24">
        <v>1221368</v>
      </c>
      <c r="AH13" s="7">
        <v>1093434</v>
      </c>
      <c r="AI13" s="8">
        <v>677214</v>
      </c>
      <c r="AJ13" s="8">
        <v>1041441</v>
      </c>
      <c r="AK13" s="24">
        <v>936894</v>
      </c>
      <c r="AL13" s="7">
        <v>3017886</v>
      </c>
      <c r="AM13" s="8">
        <v>2925721</v>
      </c>
      <c r="AN13" s="8">
        <v>3435143</v>
      </c>
      <c r="AO13" s="24">
        <v>2090412</v>
      </c>
      <c r="AP13" s="7">
        <v>5985250</v>
      </c>
      <c r="AQ13" s="8">
        <v>2031574</v>
      </c>
      <c r="AR13" s="8">
        <v>1957752</v>
      </c>
      <c r="AS13" s="24">
        <v>1761406</v>
      </c>
      <c r="AT13" s="7">
        <v>1232516</v>
      </c>
      <c r="AU13" s="8">
        <v>2795</v>
      </c>
      <c r="AV13" s="8">
        <v>1654486</v>
      </c>
      <c r="AW13" s="24">
        <v>944364</v>
      </c>
      <c r="AX13" s="7">
        <v>8972995</v>
      </c>
      <c r="AY13" s="8">
        <v>3385213</v>
      </c>
      <c r="AZ13" s="8">
        <v>3386791</v>
      </c>
      <c r="BA13" s="24">
        <v>1707858</v>
      </c>
      <c r="BB13" s="7">
        <v>6827393</v>
      </c>
      <c r="BC13" s="8">
        <v>9453150</v>
      </c>
      <c r="BD13" s="8">
        <v>6646555</v>
      </c>
      <c r="BE13" s="24">
        <v>5731558</v>
      </c>
      <c r="BF13" s="7">
        <v>4213431</v>
      </c>
      <c r="BG13" s="8">
        <v>4331617</v>
      </c>
      <c r="BH13" s="8">
        <v>3504910</v>
      </c>
      <c r="BI13" s="24">
        <v>5044360</v>
      </c>
      <c r="BJ13" s="7">
        <v>9912977</v>
      </c>
      <c r="BK13" s="8">
        <v>1536236</v>
      </c>
      <c r="BL13" s="8">
        <v>2591144</v>
      </c>
      <c r="BM13" s="24">
        <v>10497347</v>
      </c>
      <c r="BN13" s="7">
        <v>2375858</v>
      </c>
      <c r="BO13" s="8">
        <v>10375450</v>
      </c>
      <c r="BP13" s="8">
        <v>2908324</v>
      </c>
      <c r="BQ13" s="8">
        <v>3522579</v>
      </c>
      <c r="BR13" s="7">
        <v>7402.96</v>
      </c>
      <c r="BS13" s="59">
        <v>6975.23</v>
      </c>
      <c r="BT13" s="8">
        <v>9431.62</v>
      </c>
      <c r="BU13" s="24">
        <v>5665.64</v>
      </c>
      <c r="BV13" s="7">
        <v>72243</v>
      </c>
      <c r="BW13" s="59">
        <v>111203</v>
      </c>
      <c r="BX13" s="8">
        <v>118798</v>
      </c>
      <c r="BY13" s="24">
        <v>111453</v>
      </c>
      <c r="BZ13" s="7">
        <v>161288</v>
      </c>
      <c r="CA13" s="59">
        <v>130930</v>
      </c>
      <c r="CB13" s="8">
        <v>275284</v>
      </c>
      <c r="CC13" s="24">
        <v>130945</v>
      </c>
      <c r="CD13" s="7">
        <v>75552</v>
      </c>
      <c r="CE13" s="59">
        <v>24562</v>
      </c>
      <c r="CF13" s="8">
        <v>125861</v>
      </c>
      <c r="CG13" s="24">
        <v>147281</v>
      </c>
      <c r="CH13" s="7">
        <v>22288</v>
      </c>
      <c r="CI13" s="59">
        <v>45857</v>
      </c>
      <c r="CJ13" s="8">
        <v>24128</v>
      </c>
      <c r="CK13" s="24">
        <v>20831</v>
      </c>
    </row>
    <row r="14" ht="14.25" spans="1:89">
      <c r="A14" s="14" t="s">
        <v>56</v>
      </c>
      <c r="B14" s="14">
        <v>1503056</v>
      </c>
      <c r="C14" s="15">
        <v>4460094</v>
      </c>
      <c r="D14" s="15">
        <v>1593877</v>
      </c>
      <c r="E14" s="26">
        <v>4895468</v>
      </c>
      <c r="F14" s="15">
        <v>3261569</v>
      </c>
      <c r="G14" s="15">
        <v>2941084</v>
      </c>
      <c r="H14" s="15">
        <v>2811680</v>
      </c>
      <c r="I14" s="26">
        <v>3125760</v>
      </c>
      <c r="J14" s="14">
        <v>4967691</v>
      </c>
      <c r="K14" s="15">
        <v>2120846</v>
      </c>
      <c r="L14" s="15">
        <v>2747870</v>
      </c>
      <c r="M14" s="26">
        <v>5426707</v>
      </c>
      <c r="N14" s="14">
        <v>8746836</v>
      </c>
      <c r="O14" s="15">
        <v>4320371</v>
      </c>
      <c r="P14" s="15">
        <v>5530024</v>
      </c>
      <c r="Q14" s="26">
        <v>3759929</v>
      </c>
      <c r="R14" s="14">
        <v>8273019</v>
      </c>
      <c r="S14" s="15">
        <v>5553352</v>
      </c>
      <c r="T14" s="15">
        <v>8626024</v>
      </c>
      <c r="U14" s="26">
        <v>4248406</v>
      </c>
      <c r="V14" s="14">
        <v>4604628</v>
      </c>
      <c r="W14" s="15">
        <v>4105523</v>
      </c>
      <c r="X14" s="15">
        <v>5162434</v>
      </c>
      <c r="Y14" s="26">
        <v>3885788</v>
      </c>
      <c r="Z14" s="14">
        <v>2462842</v>
      </c>
      <c r="AA14" s="15">
        <v>6912334</v>
      </c>
      <c r="AB14" s="15">
        <v>1418486</v>
      </c>
      <c r="AC14" s="26">
        <v>1579574</v>
      </c>
      <c r="AD14" s="14">
        <v>2905038</v>
      </c>
      <c r="AE14" s="15">
        <v>1472671</v>
      </c>
      <c r="AF14" s="15">
        <v>1824812</v>
      </c>
      <c r="AG14" s="26">
        <v>1237361</v>
      </c>
      <c r="AH14" s="14">
        <v>1341949</v>
      </c>
      <c r="AI14" s="15">
        <v>816313</v>
      </c>
      <c r="AJ14" s="15">
        <v>1219813</v>
      </c>
      <c r="AK14" s="26">
        <v>972813</v>
      </c>
      <c r="AL14" s="14">
        <v>4563745</v>
      </c>
      <c r="AM14" s="15">
        <v>3306669</v>
      </c>
      <c r="AN14" s="15">
        <v>4199277</v>
      </c>
      <c r="AO14" s="26">
        <v>2050675</v>
      </c>
      <c r="AP14" s="14">
        <v>9689757</v>
      </c>
      <c r="AQ14" s="15">
        <v>2152844</v>
      </c>
      <c r="AR14" s="15">
        <v>2135413</v>
      </c>
      <c r="AS14" s="26">
        <v>1748103</v>
      </c>
      <c r="AT14" s="14">
        <v>1318696</v>
      </c>
      <c r="AU14" s="15">
        <v>3911</v>
      </c>
      <c r="AV14" s="15">
        <v>1630977</v>
      </c>
      <c r="AW14" s="26">
        <v>1121955</v>
      </c>
      <c r="AX14" s="14">
        <v>11652556</v>
      </c>
      <c r="AY14" s="15">
        <v>4051757</v>
      </c>
      <c r="AZ14" s="15">
        <v>3747999</v>
      </c>
      <c r="BA14" s="26">
        <v>1327468</v>
      </c>
      <c r="BB14" s="14">
        <v>5810862</v>
      </c>
      <c r="BC14" s="15">
        <v>9188235</v>
      </c>
      <c r="BD14" s="15">
        <v>7398590</v>
      </c>
      <c r="BE14" s="26">
        <v>5839583</v>
      </c>
      <c r="BF14" s="14">
        <v>4078253</v>
      </c>
      <c r="BG14" s="15">
        <v>4176034</v>
      </c>
      <c r="BH14" s="15">
        <v>3789598</v>
      </c>
      <c r="BI14" s="26">
        <v>5492452</v>
      </c>
      <c r="BJ14" s="14">
        <v>14776353</v>
      </c>
      <c r="BK14" s="15">
        <v>1740490</v>
      </c>
      <c r="BL14" s="15">
        <v>3210302</v>
      </c>
      <c r="BM14" s="26">
        <v>15842677</v>
      </c>
      <c r="BN14" s="14">
        <v>2506283</v>
      </c>
      <c r="BO14" s="15">
        <v>10043788</v>
      </c>
      <c r="BP14" s="15">
        <v>2920902</v>
      </c>
      <c r="BQ14" s="15">
        <v>3821740</v>
      </c>
      <c r="BR14" s="14">
        <v>8714.17</v>
      </c>
      <c r="BS14" s="60">
        <v>6898.08</v>
      </c>
      <c r="BT14" s="15">
        <v>7699.04</v>
      </c>
      <c r="BU14" s="26">
        <v>5833.17</v>
      </c>
      <c r="BV14" s="14">
        <v>73204</v>
      </c>
      <c r="BW14" s="60">
        <v>121914</v>
      </c>
      <c r="BX14" s="15">
        <v>142115</v>
      </c>
      <c r="BY14" s="26">
        <v>114854</v>
      </c>
      <c r="BZ14" s="14">
        <v>199463</v>
      </c>
      <c r="CA14" s="60">
        <v>91140</v>
      </c>
      <c r="CB14" s="15">
        <v>292612</v>
      </c>
      <c r="CC14" s="26">
        <v>143894</v>
      </c>
      <c r="CD14" s="14">
        <v>74377</v>
      </c>
      <c r="CE14" s="60">
        <v>23859</v>
      </c>
      <c r="CF14" s="15">
        <v>104860</v>
      </c>
      <c r="CG14" s="26">
        <v>140031</v>
      </c>
      <c r="CH14" s="14">
        <v>30410</v>
      </c>
      <c r="CI14" s="60">
        <v>40022</v>
      </c>
      <c r="CJ14" s="15">
        <v>29542</v>
      </c>
      <c r="CK14" s="26">
        <v>20282</v>
      </c>
    </row>
    <row r="15" spans="18:21">
      <c r="R15" s="8"/>
      <c r="S15" s="8"/>
      <c r="T15" s="8"/>
      <c r="U15" s="8"/>
    </row>
    <row r="17" ht="14.25"/>
    <row r="18" spans="1:89">
      <c r="A18" s="3" t="s">
        <v>57</v>
      </c>
      <c r="B18" s="9" t="s">
        <v>1</v>
      </c>
      <c r="C18" s="10"/>
      <c r="D18" s="10"/>
      <c r="E18" s="25"/>
      <c r="F18" s="9" t="s">
        <v>2</v>
      </c>
      <c r="G18" s="10"/>
      <c r="H18" s="10"/>
      <c r="I18" s="25"/>
      <c r="J18" s="9" t="s">
        <v>3</v>
      </c>
      <c r="K18" s="10"/>
      <c r="L18" s="10"/>
      <c r="M18" s="25"/>
      <c r="N18" s="9" t="s">
        <v>4</v>
      </c>
      <c r="O18" s="10"/>
      <c r="P18" s="10"/>
      <c r="Q18" s="25"/>
      <c r="R18" s="9" t="s">
        <v>5</v>
      </c>
      <c r="S18" s="10"/>
      <c r="T18" s="10"/>
      <c r="U18" s="25"/>
      <c r="V18" s="9" t="s">
        <v>6</v>
      </c>
      <c r="W18" s="10"/>
      <c r="X18" s="10"/>
      <c r="Y18" s="25"/>
      <c r="Z18" s="9" t="s">
        <v>7</v>
      </c>
      <c r="AA18" s="10"/>
      <c r="AB18" s="10"/>
      <c r="AC18" s="25"/>
      <c r="AD18" s="9" t="s">
        <v>8</v>
      </c>
      <c r="AE18" s="10"/>
      <c r="AF18" s="10"/>
      <c r="AG18" s="25"/>
      <c r="AH18" s="9" t="s">
        <v>9</v>
      </c>
      <c r="AI18" s="10"/>
      <c r="AJ18" s="10"/>
      <c r="AK18" s="25"/>
      <c r="AL18" s="9" t="s">
        <v>10</v>
      </c>
      <c r="AM18" s="10"/>
      <c r="AN18" s="10"/>
      <c r="AO18" s="25"/>
      <c r="AP18" s="9" t="s">
        <v>11</v>
      </c>
      <c r="AQ18" s="10"/>
      <c r="AR18" s="10"/>
      <c r="AS18" s="25"/>
      <c r="AT18" s="9" t="s">
        <v>12</v>
      </c>
      <c r="AU18" s="10"/>
      <c r="AV18" s="10"/>
      <c r="AW18" s="25"/>
      <c r="AX18" s="9" t="s">
        <v>13</v>
      </c>
      <c r="AY18" s="10"/>
      <c r="AZ18" s="10"/>
      <c r="BA18" s="25"/>
      <c r="BB18" s="9" t="s">
        <v>14</v>
      </c>
      <c r="BC18" s="10"/>
      <c r="BD18" s="10"/>
      <c r="BE18" s="25"/>
      <c r="BF18" s="9" t="s">
        <v>15</v>
      </c>
      <c r="BG18" s="10"/>
      <c r="BH18" s="10"/>
      <c r="BI18" s="25"/>
      <c r="BJ18" s="9" t="s">
        <v>16</v>
      </c>
      <c r="BK18" s="10"/>
      <c r="BL18" s="10"/>
      <c r="BM18" s="25"/>
      <c r="BN18" s="9" t="s">
        <v>17</v>
      </c>
      <c r="BO18" s="10"/>
      <c r="BP18" s="10"/>
      <c r="BQ18" s="25"/>
      <c r="BR18" s="9" t="s">
        <v>18</v>
      </c>
      <c r="BS18" s="10"/>
      <c r="BT18" s="10"/>
      <c r="BU18" s="25"/>
      <c r="BV18" s="9" t="s">
        <v>19</v>
      </c>
      <c r="BW18" s="10"/>
      <c r="BX18" s="10"/>
      <c r="BY18" s="25"/>
      <c r="BZ18" s="9" t="s">
        <v>20</v>
      </c>
      <c r="CA18" s="10"/>
      <c r="CB18" s="10"/>
      <c r="CC18" s="25"/>
      <c r="CD18" s="9" t="s">
        <v>21</v>
      </c>
      <c r="CE18" s="10"/>
      <c r="CF18" s="10"/>
      <c r="CG18" s="25"/>
      <c r="CH18" s="9" t="s">
        <v>22</v>
      </c>
      <c r="CI18" s="10"/>
      <c r="CJ18" s="10"/>
      <c r="CK18" s="25"/>
    </row>
    <row r="19" ht="14.25" spans="1:89">
      <c r="A19" s="6"/>
      <c r="B19" s="7" t="s">
        <v>47</v>
      </c>
      <c r="C19" s="8" t="s">
        <v>48</v>
      </c>
      <c r="D19" s="8" t="s">
        <v>49</v>
      </c>
      <c r="E19" s="24" t="s">
        <v>50</v>
      </c>
      <c r="F19" s="7" t="s">
        <v>47</v>
      </c>
      <c r="G19" s="8" t="s">
        <v>48</v>
      </c>
      <c r="H19" s="8" t="s">
        <v>49</v>
      </c>
      <c r="I19" s="24" t="s">
        <v>50</v>
      </c>
      <c r="J19" s="7" t="s">
        <v>47</v>
      </c>
      <c r="K19" s="8" t="s">
        <v>48</v>
      </c>
      <c r="L19" s="8" t="s">
        <v>49</v>
      </c>
      <c r="M19" s="24" t="s">
        <v>50</v>
      </c>
      <c r="N19" s="7" t="s">
        <v>47</v>
      </c>
      <c r="O19" s="8" t="s">
        <v>48</v>
      </c>
      <c r="P19" s="8" t="s">
        <v>49</v>
      </c>
      <c r="Q19" s="24" t="s">
        <v>50</v>
      </c>
      <c r="R19" s="7" t="s">
        <v>47</v>
      </c>
      <c r="S19" s="8" t="s">
        <v>48</v>
      </c>
      <c r="T19" s="8" t="s">
        <v>49</v>
      </c>
      <c r="U19" s="24" t="s">
        <v>50</v>
      </c>
      <c r="V19" s="7" t="s">
        <v>47</v>
      </c>
      <c r="W19" s="8" t="s">
        <v>48</v>
      </c>
      <c r="X19" s="8" t="s">
        <v>49</v>
      </c>
      <c r="Y19" s="24" t="s">
        <v>50</v>
      </c>
      <c r="Z19" s="7" t="s">
        <v>47</v>
      </c>
      <c r="AA19" s="8" t="s">
        <v>48</v>
      </c>
      <c r="AB19" s="8" t="s">
        <v>49</v>
      </c>
      <c r="AC19" s="24" t="s">
        <v>50</v>
      </c>
      <c r="AD19" s="7" t="s">
        <v>47</v>
      </c>
      <c r="AE19" s="8" t="s">
        <v>48</v>
      </c>
      <c r="AF19" s="8" t="s">
        <v>49</v>
      </c>
      <c r="AG19" s="24" t="s">
        <v>50</v>
      </c>
      <c r="AH19" s="7" t="s">
        <v>47</v>
      </c>
      <c r="AI19" s="8" t="s">
        <v>48</v>
      </c>
      <c r="AJ19" s="8" t="s">
        <v>49</v>
      </c>
      <c r="AK19" s="24" t="s">
        <v>50</v>
      </c>
      <c r="AL19" s="7" t="s">
        <v>47</v>
      </c>
      <c r="AM19" s="8" t="s">
        <v>48</v>
      </c>
      <c r="AN19" s="8" t="s">
        <v>49</v>
      </c>
      <c r="AO19" s="24" t="s">
        <v>50</v>
      </c>
      <c r="AP19" s="7" t="s">
        <v>47</v>
      </c>
      <c r="AQ19" s="8" t="s">
        <v>48</v>
      </c>
      <c r="AR19" s="8" t="s">
        <v>49</v>
      </c>
      <c r="AS19" s="24" t="s">
        <v>50</v>
      </c>
      <c r="AT19" s="7" t="s">
        <v>47</v>
      </c>
      <c r="AU19" s="8" t="s">
        <v>48</v>
      </c>
      <c r="AV19" s="8" t="s">
        <v>49</v>
      </c>
      <c r="AW19" s="24" t="s">
        <v>50</v>
      </c>
      <c r="AX19" s="7" t="s">
        <v>47</v>
      </c>
      <c r="AY19" s="8" t="s">
        <v>48</v>
      </c>
      <c r="AZ19" s="8" t="s">
        <v>49</v>
      </c>
      <c r="BA19" s="24" t="s">
        <v>50</v>
      </c>
      <c r="BB19" s="7" t="s">
        <v>47</v>
      </c>
      <c r="BC19" s="8" t="s">
        <v>48</v>
      </c>
      <c r="BD19" s="8" t="s">
        <v>49</v>
      </c>
      <c r="BE19" s="24" t="s">
        <v>50</v>
      </c>
      <c r="BF19" s="7" t="s">
        <v>47</v>
      </c>
      <c r="BG19" s="8" t="s">
        <v>48</v>
      </c>
      <c r="BH19" s="8" t="s">
        <v>49</v>
      </c>
      <c r="BI19" s="24" t="s">
        <v>50</v>
      </c>
      <c r="BJ19" s="7" t="s">
        <v>47</v>
      </c>
      <c r="BK19" s="8" t="s">
        <v>48</v>
      </c>
      <c r="BL19" s="8" t="s">
        <v>49</v>
      </c>
      <c r="BM19" s="24" t="s">
        <v>50</v>
      </c>
      <c r="BN19" s="7" t="s">
        <v>47</v>
      </c>
      <c r="BO19" s="8" t="s">
        <v>48</v>
      </c>
      <c r="BP19" s="8" t="s">
        <v>49</v>
      </c>
      <c r="BQ19" s="24" t="s">
        <v>50</v>
      </c>
      <c r="BR19" s="14" t="s">
        <v>47</v>
      </c>
      <c r="BS19" s="15" t="s">
        <v>48</v>
      </c>
      <c r="BT19" s="15" t="s">
        <v>49</v>
      </c>
      <c r="BU19" s="26" t="s">
        <v>50</v>
      </c>
      <c r="BV19" s="7" t="s">
        <v>47</v>
      </c>
      <c r="BW19" s="8" t="s">
        <v>48</v>
      </c>
      <c r="BX19" s="8" t="s">
        <v>49</v>
      </c>
      <c r="BY19" s="24" t="s">
        <v>50</v>
      </c>
      <c r="BZ19" s="7" t="s">
        <v>47</v>
      </c>
      <c r="CA19" s="8" t="s">
        <v>48</v>
      </c>
      <c r="CB19" s="8" t="s">
        <v>49</v>
      </c>
      <c r="CC19" s="24" t="s">
        <v>50</v>
      </c>
      <c r="CD19" s="7" t="s">
        <v>47</v>
      </c>
      <c r="CE19" s="8" t="s">
        <v>48</v>
      </c>
      <c r="CF19" s="8" t="s">
        <v>49</v>
      </c>
      <c r="CG19" s="24" t="s">
        <v>50</v>
      </c>
      <c r="CH19" s="7" t="s">
        <v>47</v>
      </c>
      <c r="CI19" s="8" t="s">
        <v>48</v>
      </c>
      <c r="CJ19" s="8" t="s">
        <v>49</v>
      </c>
      <c r="CK19" s="24" t="s">
        <v>50</v>
      </c>
    </row>
    <row r="20" spans="1:89">
      <c r="A20" s="9" t="s">
        <v>27</v>
      </c>
      <c r="B20" s="9">
        <f>B3/AVERAGE(B3:B14)</f>
        <v>1.42233138648553</v>
      </c>
      <c r="C20" s="10">
        <f t="shared" ref="C20:BN20" si="0">C3/AVERAGE(C3:C14)</f>
        <v>1.16003956255519</v>
      </c>
      <c r="D20" s="10">
        <f t="shared" si="0"/>
        <v>1.22962704336202</v>
      </c>
      <c r="E20" s="25">
        <f t="shared" si="0"/>
        <v>1.19899376037299</v>
      </c>
      <c r="F20" s="9">
        <f t="shared" si="0"/>
        <v>0.484888024880098</v>
      </c>
      <c r="G20" s="10">
        <f t="shared" si="0"/>
        <v>0.400818088890441</v>
      </c>
      <c r="H20" s="10">
        <f t="shared" si="0"/>
        <v>0.585340578481666</v>
      </c>
      <c r="I20" s="25">
        <f t="shared" si="0"/>
        <v>0.498891954641449</v>
      </c>
      <c r="J20" s="9">
        <f t="shared" si="0"/>
        <v>0.359201412731059</v>
      </c>
      <c r="K20" s="10">
        <f t="shared" si="0"/>
        <v>0.446239459944559</v>
      </c>
      <c r="L20" s="10">
        <f t="shared" si="0"/>
        <v>0.538514249927008</v>
      </c>
      <c r="M20" s="25">
        <f t="shared" si="0"/>
        <v>0.258050330888994</v>
      </c>
      <c r="N20" s="9">
        <f t="shared" si="0"/>
        <v>1.02772939984181</v>
      </c>
      <c r="O20" s="10">
        <f t="shared" si="0"/>
        <v>1.01044495604754</v>
      </c>
      <c r="P20" s="10">
        <f t="shared" si="0"/>
        <v>1.05846869928633</v>
      </c>
      <c r="Q20" s="25">
        <f t="shared" si="0"/>
        <v>0.878264248039359</v>
      </c>
      <c r="R20" s="9">
        <f t="shared" si="0"/>
        <v>0.334920792049438</v>
      </c>
      <c r="S20" s="10">
        <f t="shared" si="0"/>
        <v>0.394775190653138</v>
      </c>
      <c r="T20" s="10">
        <f t="shared" si="0"/>
        <v>0.443025451054269</v>
      </c>
      <c r="U20" s="25">
        <f t="shared" si="0"/>
        <v>0.397753677541059</v>
      </c>
      <c r="V20" s="9">
        <f t="shared" si="0"/>
        <v>0.627932833421618</v>
      </c>
      <c r="W20" s="10">
        <f t="shared" si="0"/>
        <v>0.508035488402434</v>
      </c>
      <c r="X20" s="10">
        <f t="shared" si="0"/>
        <v>0.447365343171287</v>
      </c>
      <c r="Y20" s="25">
        <f t="shared" si="0"/>
        <v>0.49705182137371</v>
      </c>
      <c r="Z20" s="9">
        <f t="shared" si="0"/>
        <v>1.1863809550956</v>
      </c>
      <c r="AA20" s="10">
        <f t="shared" si="0"/>
        <v>2.19015549989827</v>
      </c>
      <c r="AB20" s="10">
        <f t="shared" si="0"/>
        <v>1.06822270579607</v>
      </c>
      <c r="AC20" s="25">
        <f t="shared" si="0"/>
        <v>0.94641001094824</v>
      </c>
      <c r="AD20" s="9">
        <f t="shared" si="0"/>
        <v>0.220490090903958</v>
      </c>
      <c r="AE20" s="10">
        <f t="shared" si="0"/>
        <v>0.599608159286766</v>
      </c>
      <c r="AF20" s="10">
        <f t="shared" si="0"/>
        <v>0.418417647820671</v>
      </c>
      <c r="AG20" s="25">
        <f t="shared" si="0"/>
        <v>0.373191601212811</v>
      </c>
      <c r="AH20" s="9">
        <f t="shared" si="0"/>
        <v>0.733651862517575</v>
      </c>
      <c r="AI20" s="10">
        <f t="shared" si="0"/>
        <v>0.685395263104151</v>
      </c>
      <c r="AJ20" s="10">
        <f t="shared" si="0"/>
        <v>0.761258484344671</v>
      </c>
      <c r="AK20" s="25">
        <f t="shared" si="0"/>
        <v>0.634505527754459</v>
      </c>
      <c r="AL20" s="9">
        <f t="shared" si="0"/>
        <v>1.09457656510024</v>
      </c>
      <c r="AM20" s="10">
        <f t="shared" si="0"/>
        <v>1.3287893368022</v>
      </c>
      <c r="AN20" s="10">
        <f t="shared" si="0"/>
        <v>1.05195916921168</v>
      </c>
      <c r="AO20" s="25">
        <f t="shared" si="0"/>
        <v>1.11580399247279</v>
      </c>
      <c r="AP20" s="9">
        <f t="shared" si="0"/>
        <v>0.54672985717361</v>
      </c>
      <c r="AQ20" s="10">
        <f t="shared" si="0"/>
        <v>0.635096523018954</v>
      </c>
      <c r="AR20" s="10">
        <f t="shared" si="0"/>
        <v>0.734762569534078</v>
      </c>
      <c r="AS20" s="25">
        <f t="shared" si="0"/>
        <v>0.698344652567763</v>
      </c>
      <c r="AT20" s="9">
        <f t="shared" si="0"/>
        <v>1.76181962801135</v>
      </c>
      <c r="AU20" s="10">
        <f t="shared" si="0"/>
        <v>2.15317219579169</v>
      </c>
      <c r="AV20" s="10">
        <f t="shared" si="0"/>
        <v>2.6302554125165</v>
      </c>
      <c r="AW20" s="25">
        <f t="shared" si="0"/>
        <v>1.31143025667665</v>
      </c>
      <c r="AX20" s="9">
        <f t="shared" si="0"/>
        <v>0.996135957361457</v>
      </c>
      <c r="AY20" s="10">
        <f t="shared" si="0"/>
        <v>1.08654261393795</v>
      </c>
      <c r="AZ20" s="10">
        <f t="shared" si="0"/>
        <v>0.62382843513634</v>
      </c>
      <c r="BA20" s="25">
        <f t="shared" si="0"/>
        <v>0.759779318883824</v>
      </c>
      <c r="BB20" s="9">
        <f t="shared" si="0"/>
        <v>0.560038141699618</v>
      </c>
      <c r="BC20" s="10">
        <f t="shared" si="0"/>
        <v>0.412696554286992</v>
      </c>
      <c r="BD20" s="10">
        <f t="shared" si="0"/>
        <v>0.44955254537992</v>
      </c>
      <c r="BE20" s="25">
        <f t="shared" si="0"/>
        <v>0.425143392466618</v>
      </c>
      <c r="BF20" s="9">
        <f t="shared" si="0"/>
        <v>0.760784045557456</v>
      </c>
      <c r="BG20" s="10">
        <f t="shared" si="0"/>
        <v>0.424382891508333</v>
      </c>
      <c r="BH20" s="10">
        <f t="shared" si="0"/>
        <v>0.215263012253909</v>
      </c>
      <c r="BI20" s="25">
        <f t="shared" si="0"/>
        <v>0.540878915397334</v>
      </c>
      <c r="BJ20" s="9">
        <f t="shared" si="0"/>
        <v>1.37707668588014</v>
      </c>
      <c r="BK20" s="10">
        <f t="shared" si="0"/>
        <v>1.33194239285294</v>
      </c>
      <c r="BL20" s="10">
        <f t="shared" si="0"/>
        <v>1.4754371235823</v>
      </c>
      <c r="BM20" s="25">
        <f t="shared" si="0"/>
        <v>1.61906392101966</v>
      </c>
      <c r="BN20" s="9">
        <f t="shared" si="0"/>
        <v>1.21345187958235</v>
      </c>
      <c r="BO20" s="10">
        <f t="shared" ref="BO20:CX20" si="1">BO3/AVERAGE(BO3:BO14)</f>
        <v>1.57762515028905</v>
      </c>
      <c r="BP20" s="10">
        <f t="shared" si="1"/>
        <v>1.16984610857249</v>
      </c>
      <c r="BQ20" s="25">
        <f t="shared" si="1"/>
        <v>1.31257025131547</v>
      </c>
      <c r="BR20" s="9">
        <f t="shared" si="1"/>
        <v>0.966845868258045</v>
      </c>
      <c r="BS20" s="10">
        <f t="shared" ref="BS20:CA20" si="2">BS3/AVERAGE(BS3:BS14)</f>
        <v>1.02365575312833</v>
      </c>
      <c r="BT20" s="10">
        <f t="shared" si="2"/>
        <v>1.07743652717827</v>
      </c>
      <c r="BU20" s="25">
        <f t="shared" si="2"/>
        <v>0.980851923808489</v>
      </c>
      <c r="BV20" s="9">
        <f t="shared" si="2"/>
        <v>0.0932162859728936</v>
      </c>
      <c r="BW20" s="10">
        <f t="shared" si="2"/>
        <v>0.130872423997004</v>
      </c>
      <c r="BX20" s="10">
        <f t="shared" si="2"/>
        <v>0.125744424946501</v>
      </c>
      <c r="BY20" s="25">
        <f t="shared" si="2"/>
        <v>0.119347692959046</v>
      </c>
      <c r="BZ20" s="9">
        <f t="shared" si="2"/>
        <v>0.991690499930381</v>
      </c>
      <c r="CA20" s="10">
        <f t="shared" si="2"/>
        <v>1.27288318566701</v>
      </c>
      <c r="CB20" s="10">
        <f>CB3/AVERAGE($CB$3:$CB$14)</f>
        <v>1.13489517787532</v>
      </c>
      <c r="CC20" s="10">
        <f>CC3/AVERAGE($CC$3:$CC$14)</f>
        <v>0.940049683066055</v>
      </c>
      <c r="CD20" s="9">
        <f>CD3/AVERAGE(CD3:CD14)</f>
        <v>0.482617118932765</v>
      </c>
      <c r="CE20" s="10">
        <f>CE3/AVERAGE(CE3:CE14)</f>
        <v>0.840254424566191</v>
      </c>
      <c r="CF20" s="10">
        <f t="shared" ref="CF20:CI20" si="3">CF3/AVERAGE(CF3:CF14)</f>
        <v>0.456363291423052</v>
      </c>
      <c r="CG20" s="25">
        <f t="shared" si="3"/>
        <v>0.209634194469671</v>
      </c>
      <c r="CH20" s="9">
        <f t="shared" si="3"/>
        <v>1.98926312632108</v>
      </c>
      <c r="CI20" s="10">
        <f t="shared" si="3"/>
        <v>1.1659572994407</v>
      </c>
      <c r="CJ20" s="10">
        <f t="shared" ref="CJ20:CK20" si="4">CJ3/AVERAGE(CJ3:CJ14)</f>
        <v>3.58403716080995</v>
      </c>
      <c r="CK20" s="25">
        <f t="shared" si="4"/>
        <v>1.71679306364467</v>
      </c>
    </row>
    <row r="21" spans="1:89">
      <c r="A21" s="7" t="s">
        <v>28</v>
      </c>
      <c r="B21" s="7">
        <f t="shared" ref="B21:BM21" si="5">B4/AVERAGE(B3:B14)</f>
        <v>1.3263140675551</v>
      </c>
      <c r="C21" s="8">
        <f t="shared" si="5"/>
        <v>1.25302253142126</v>
      </c>
      <c r="D21" s="8">
        <f t="shared" si="5"/>
        <v>1.17442448594508</v>
      </c>
      <c r="E21" s="24">
        <f t="shared" si="5"/>
        <v>1.2289956205924</v>
      </c>
      <c r="F21" s="7">
        <f t="shared" si="5"/>
        <v>0.869599263495419</v>
      </c>
      <c r="G21" s="8">
        <f t="shared" si="5"/>
        <v>0.905554890311376</v>
      </c>
      <c r="H21" s="8">
        <f t="shared" si="5"/>
        <v>0.863374629058058</v>
      </c>
      <c r="I21" s="24">
        <f t="shared" si="5"/>
        <v>0.878987949170172</v>
      </c>
      <c r="J21" s="7">
        <f t="shared" si="5"/>
        <v>0.850185096665952</v>
      </c>
      <c r="K21" s="8">
        <f t="shared" si="5"/>
        <v>0.991918399388522</v>
      </c>
      <c r="L21" s="8">
        <f t="shared" si="5"/>
        <v>0.998692604711684</v>
      </c>
      <c r="M21" s="24">
        <f t="shared" si="5"/>
        <v>1.02877845253947</v>
      </c>
      <c r="N21" s="7">
        <f t="shared" si="5"/>
        <v>1.03258554454747</v>
      </c>
      <c r="O21" s="8">
        <f t="shared" si="5"/>
        <v>0.976492773707727</v>
      </c>
      <c r="P21" s="8">
        <f t="shared" si="5"/>
        <v>1.02143607297804</v>
      </c>
      <c r="Q21" s="24">
        <f t="shared" si="5"/>
        <v>0.988664859074947</v>
      </c>
      <c r="R21" s="7">
        <f t="shared" si="5"/>
        <v>1.12380670437102</v>
      </c>
      <c r="S21" s="8">
        <f t="shared" si="5"/>
        <v>0.907742847672787</v>
      </c>
      <c r="T21" s="8">
        <f t="shared" si="5"/>
        <v>1.02481717648121</v>
      </c>
      <c r="U21" s="24">
        <f t="shared" si="5"/>
        <v>1.00942280409927</v>
      </c>
      <c r="V21" s="7">
        <f t="shared" si="5"/>
        <v>1.0187596261456</v>
      </c>
      <c r="W21" s="8">
        <f t="shared" si="5"/>
        <v>0.890359319765026</v>
      </c>
      <c r="X21" s="8">
        <f t="shared" si="5"/>
        <v>0.924617916296676</v>
      </c>
      <c r="Y21" s="24">
        <f t="shared" si="5"/>
        <v>0.897178161335507</v>
      </c>
      <c r="Z21" s="7">
        <f t="shared" si="5"/>
        <v>1.43451739863193</v>
      </c>
      <c r="AA21" s="8">
        <f t="shared" si="5"/>
        <v>1.59804341364239</v>
      </c>
      <c r="AB21" s="8">
        <f t="shared" si="5"/>
        <v>1.19007514096445</v>
      </c>
      <c r="AC21" s="24">
        <f t="shared" si="5"/>
        <v>1.13656225727663</v>
      </c>
      <c r="AD21" s="7">
        <f t="shared" si="5"/>
        <v>0.926909346088387</v>
      </c>
      <c r="AE21" s="8">
        <f t="shared" si="5"/>
        <v>1.19348039744419</v>
      </c>
      <c r="AF21" s="8">
        <f t="shared" si="5"/>
        <v>0.911185328736079</v>
      </c>
      <c r="AG21" s="24">
        <f t="shared" si="5"/>
        <v>0.981890742410236</v>
      </c>
      <c r="AH21" s="7">
        <f t="shared" si="5"/>
        <v>1.40281575390036</v>
      </c>
      <c r="AI21" s="8">
        <f t="shared" si="5"/>
        <v>1.28546640518896</v>
      </c>
      <c r="AJ21" s="8">
        <f t="shared" si="5"/>
        <v>1.18302764146993</v>
      </c>
      <c r="AK21" s="24">
        <f t="shared" si="5"/>
        <v>0.987107146776935</v>
      </c>
      <c r="AL21" s="7">
        <f t="shared" si="5"/>
        <v>1.17141501410359</v>
      </c>
      <c r="AM21" s="8">
        <f t="shared" si="5"/>
        <v>1.28181130774514</v>
      </c>
      <c r="AN21" s="8">
        <f t="shared" si="5"/>
        <v>0.976241603104454</v>
      </c>
      <c r="AO21" s="24">
        <f t="shared" si="5"/>
        <v>1.08528512732818</v>
      </c>
      <c r="AP21" s="7">
        <f t="shared" si="5"/>
        <v>1.07350599789015</v>
      </c>
      <c r="AQ21" s="8">
        <f t="shared" si="5"/>
        <v>1.03390920341901</v>
      </c>
      <c r="AR21" s="8">
        <f t="shared" si="5"/>
        <v>0.84760399517127</v>
      </c>
      <c r="AS21" s="24">
        <f t="shared" si="5"/>
        <v>1.17406808695621</v>
      </c>
      <c r="AT21" s="7">
        <f t="shared" si="5"/>
        <v>2.15514209326244</v>
      </c>
      <c r="AU21" s="8">
        <f t="shared" si="5"/>
        <v>2.02657811552093</v>
      </c>
      <c r="AV21" s="8">
        <f t="shared" si="5"/>
        <v>1.86733863066722</v>
      </c>
      <c r="AW21" s="24">
        <f t="shared" si="5"/>
        <v>1.57543277651997</v>
      </c>
      <c r="AX21" s="7">
        <f t="shared" si="5"/>
        <v>1.41495719227638</v>
      </c>
      <c r="AY21" s="8">
        <f t="shared" si="5"/>
        <v>1.43396677628059</v>
      </c>
      <c r="AZ21" s="8">
        <f t="shared" si="5"/>
        <v>1.14687990943365</v>
      </c>
      <c r="BA21" s="24">
        <f t="shared" si="5"/>
        <v>1.11741159623043</v>
      </c>
      <c r="BB21" s="7">
        <f t="shared" si="5"/>
        <v>0.72072328531259</v>
      </c>
      <c r="BC21" s="8">
        <f t="shared" si="5"/>
        <v>0.488512627065963</v>
      </c>
      <c r="BD21" s="8">
        <f t="shared" si="5"/>
        <v>0.47265014881275</v>
      </c>
      <c r="BE21" s="24">
        <f t="shared" si="5"/>
        <v>0.589833122062157</v>
      </c>
      <c r="BF21" s="7">
        <f t="shared" si="5"/>
        <v>1.00363648738195</v>
      </c>
      <c r="BG21" s="8">
        <f t="shared" si="5"/>
        <v>0.980237763522821</v>
      </c>
      <c r="BH21" s="8">
        <f t="shared" si="5"/>
        <v>0.987857248174847</v>
      </c>
      <c r="BI21" s="24">
        <f t="shared" si="5"/>
        <v>0.767314283532466</v>
      </c>
      <c r="BJ21" s="7">
        <f t="shared" si="5"/>
        <v>1.83584269284838</v>
      </c>
      <c r="BK21" s="8">
        <f t="shared" si="5"/>
        <v>1.19615654147345</v>
      </c>
      <c r="BL21" s="8">
        <f t="shared" si="5"/>
        <v>1.35722534970558</v>
      </c>
      <c r="BM21" s="24">
        <f t="shared" si="5"/>
        <v>1.2221331143045</v>
      </c>
      <c r="BN21" s="7">
        <f t="shared" ref="BN21:CW21" si="6">BN4/AVERAGE(BN3:BN14)</f>
        <v>1.11119559866536</v>
      </c>
      <c r="BO21" s="8">
        <f t="shared" si="6"/>
        <v>1.46794434219778</v>
      </c>
      <c r="BP21" s="8">
        <f t="shared" si="6"/>
        <v>1.14717632760855</v>
      </c>
      <c r="BQ21" s="24">
        <f t="shared" si="6"/>
        <v>1.33988727050391</v>
      </c>
      <c r="BR21" s="7">
        <f t="shared" si="6"/>
        <v>0.982502428346923</v>
      </c>
      <c r="BS21" s="8">
        <f t="shared" si="6"/>
        <v>0.981749594252672</v>
      </c>
      <c r="BT21" s="8">
        <f t="shared" si="6"/>
        <v>1.03991007297411</v>
      </c>
      <c r="BU21" s="24">
        <f t="shared" si="6"/>
        <v>1.00905861094506</v>
      </c>
      <c r="BV21" s="7">
        <f t="shared" si="6"/>
        <v>0.823065339146176</v>
      </c>
      <c r="BW21" s="8">
        <f t="shared" si="6"/>
        <v>0.577012905262704</v>
      </c>
      <c r="BX21" s="8">
        <f t="shared" si="6"/>
        <v>0.841933015906548</v>
      </c>
      <c r="BY21" s="24">
        <f t="shared" si="6"/>
        <v>0.67578192925024</v>
      </c>
      <c r="BZ21" s="7">
        <f t="shared" si="6"/>
        <v>1.05702218374046</v>
      </c>
      <c r="CA21" s="8">
        <f t="shared" si="6"/>
        <v>1.11859372963789</v>
      </c>
      <c r="CB21" s="8">
        <f>CB4/AVERAGE($CB$3:$CB$14)</f>
        <v>1.01175603916633</v>
      </c>
      <c r="CC21" s="24">
        <f>CC4/AVERAGE($CC$3:$CC$14)</f>
        <v>1.34670624720076</v>
      </c>
      <c r="CD21" s="7">
        <f t="shared" si="6"/>
        <v>0.663058939785981</v>
      </c>
      <c r="CE21" s="8">
        <f t="shared" si="6"/>
        <v>0.777647533580584</v>
      </c>
      <c r="CF21" s="8">
        <f t="shared" si="6"/>
        <v>0.494230868732861</v>
      </c>
      <c r="CG21" s="24">
        <f t="shared" si="6"/>
        <v>0.517835887339447</v>
      </c>
      <c r="CH21" s="7">
        <f t="shared" si="6"/>
        <v>2.08622808274966</v>
      </c>
      <c r="CI21" s="8">
        <f t="shared" si="6"/>
        <v>1.65198871015221</v>
      </c>
      <c r="CJ21" s="8">
        <f t="shared" si="6"/>
        <v>1.58549942843481</v>
      </c>
      <c r="CK21" s="24">
        <f t="shared" si="6"/>
        <v>2.11368584115716</v>
      </c>
    </row>
    <row r="22" spans="1:89">
      <c r="A22" s="7" t="s">
        <v>29</v>
      </c>
      <c r="B22" s="7">
        <f>B5/AVERAGE(B3:B14)</f>
        <v>1.19024808973937</v>
      </c>
      <c r="C22" s="8">
        <f t="shared" ref="B22:BM22" si="7">C5/AVERAGE(C3:C14)</f>
        <v>1.31365923138086</v>
      </c>
      <c r="D22" s="8">
        <f t="shared" si="7"/>
        <v>1.23533618760666</v>
      </c>
      <c r="E22" s="24">
        <f t="shared" si="7"/>
        <v>1.32646899724711</v>
      </c>
      <c r="F22" s="7">
        <f t="shared" si="7"/>
        <v>0.793420531113753</v>
      </c>
      <c r="G22" s="8">
        <f t="shared" si="7"/>
        <v>0.823072165063329</v>
      </c>
      <c r="H22" s="8">
        <f t="shared" si="7"/>
        <v>0.904545467372195</v>
      </c>
      <c r="I22" s="24">
        <f t="shared" si="7"/>
        <v>0.756033453518378</v>
      </c>
      <c r="J22" s="7">
        <f t="shared" si="7"/>
        <v>0.797345889916934</v>
      </c>
      <c r="K22" s="8">
        <f t="shared" si="7"/>
        <v>0.952536681093129</v>
      </c>
      <c r="L22" s="8">
        <f t="shared" si="7"/>
        <v>1.0003867758397</v>
      </c>
      <c r="M22" s="24">
        <f t="shared" si="7"/>
        <v>1.01700087968716</v>
      </c>
      <c r="N22" s="7">
        <f t="shared" si="7"/>
        <v>0.991894158281473</v>
      </c>
      <c r="O22" s="8">
        <f t="shared" si="7"/>
        <v>0.988362511232677</v>
      </c>
      <c r="P22" s="8">
        <f t="shared" si="7"/>
        <v>0.956836386874227</v>
      </c>
      <c r="Q22" s="24">
        <f t="shared" si="7"/>
        <v>0.93838282671889</v>
      </c>
      <c r="R22" s="7">
        <f t="shared" si="7"/>
        <v>0.982927835433448</v>
      </c>
      <c r="S22" s="8">
        <f t="shared" si="7"/>
        <v>0.9234323090679</v>
      </c>
      <c r="T22" s="8">
        <f t="shared" si="7"/>
        <v>1.02417674158499</v>
      </c>
      <c r="U22" s="24">
        <f t="shared" si="7"/>
        <v>1.06350547169786</v>
      </c>
      <c r="V22" s="7">
        <f t="shared" si="7"/>
        <v>0.923917599493534</v>
      </c>
      <c r="W22" s="8">
        <f t="shared" si="7"/>
        <v>1.0148757280494</v>
      </c>
      <c r="X22" s="8">
        <f t="shared" si="7"/>
        <v>1.05699828076846</v>
      </c>
      <c r="Y22" s="24">
        <f t="shared" si="7"/>
        <v>0.964395747751168</v>
      </c>
      <c r="Z22" s="7">
        <f t="shared" si="7"/>
        <v>1.35538842346013</v>
      </c>
      <c r="AA22" s="8">
        <f t="shared" si="7"/>
        <v>1.50105997242548</v>
      </c>
      <c r="AB22" s="8">
        <f t="shared" si="7"/>
        <v>1.61948086610481</v>
      </c>
      <c r="AC22" s="24">
        <f t="shared" si="7"/>
        <v>1.20896887275951</v>
      </c>
      <c r="AD22" s="7">
        <f t="shared" si="7"/>
        <v>1.79306645587488</v>
      </c>
      <c r="AE22" s="8">
        <f t="shared" si="7"/>
        <v>1.70628246775556</v>
      </c>
      <c r="AF22" s="8">
        <f t="shared" si="7"/>
        <v>1.57079345601563</v>
      </c>
      <c r="AG22" s="24">
        <f t="shared" si="7"/>
        <v>1.49351633275795</v>
      </c>
      <c r="AH22" s="7">
        <f t="shared" si="7"/>
        <v>1.64308586722681</v>
      </c>
      <c r="AI22" s="8">
        <f t="shared" si="7"/>
        <v>1.58622910668807</v>
      </c>
      <c r="AJ22" s="8">
        <f t="shared" si="7"/>
        <v>1.46905457018075</v>
      </c>
      <c r="AK22" s="24">
        <f t="shared" si="7"/>
        <v>1.39258951639935</v>
      </c>
      <c r="AL22" s="7">
        <f t="shared" si="7"/>
        <v>0.98114562833743</v>
      </c>
      <c r="AM22" s="8">
        <f t="shared" si="7"/>
        <v>1.08329949474621</v>
      </c>
      <c r="AN22" s="8">
        <f t="shared" si="7"/>
        <v>1.11349103025453</v>
      </c>
      <c r="AO22" s="24">
        <f t="shared" si="7"/>
        <v>1.09322897642341</v>
      </c>
      <c r="AP22" s="7">
        <f t="shared" si="7"/>
        <v>0.909907772488875</v>
      </c>
      <c r="AQ22" s="8">
        <f t="shared" si="7"/>
        <v>0.942647461446124</v>
      </c>
      <c r="AR22" s="8">
        <f t="shared" si="7"/>
        <v>0.914744183572278</v>
      </c>
      <c r="AS22" s="24">
        <f t="shared" si="7"/>
        <v>1.07373211552237</v>
      </c>
      <c r="AT22" s="7">
        <f t="shared" si="7"/>
        <v>1.29079912256728</v>
      </c>
      <c r="AU22" s="8">
        <f t="shared" si="7"/>
        <v>1.91285800951499</v>
      </c>
      <c r="AV22" s="8">
        <f t="shared" si="7"/>
        <v>2.81477259091105</v>
      </c>
      <c r="AW22" s="24">
        <f t="shared" si="7"/>
        <v>1.4422881922142</v>
      </c>
      <c r="AX22" s="7">
        <f t="shared" si="7"/>
        <v>1.30965350440735</v>
      </c>
      <c r="AY22" s="8">
        <f t="shared" si="7"/>
        <v>1.99696896040738</v>
      </c>
      <c r="AZ22" s="8">
        <f t="shared" si="7"/>
        <v>1.66026351609355</v>
      </c>
      <c r="BA22" s="24">
        <f t="shared" si="7"/>
        <v>1.02553985212606</v>
      </c>
      <c r="BB22" s="7">
        <f t="shared" si="7"/>
        <v>0.786767421304884</v>
      </c>
      <c r="BC22" s="8">
        <f t="shared" si="7"/>
        <v>0.596277532666966</v>
      </c>
      <c r="BD22" s="8">
        <f t="shared" si="7"/>
        <v>0.819046181671549</v>
      </c>
      <c r="BE22" s="24">
        <f t="shared" si="7"/>
        <v>0.708653843164515</v>
      </c>
      <c r="BF22" s="7">
        <f t="shared" si="7"/>
        <v>0.978597574751318</v>
      </c>
      <c r="BG22" s="8">
        <f t="shared" si="7"/>
        <v>0.825821089247188</v>
      </c>
      <c r="BH22" s="8">
        <f t="shared" si="7"/>
        <v>1.06495191605812</v>
      </c>
      <c r="BI22" s="24">
        <f t="shared" si="7"/>
        <v>0.830082042737191</v>
      </c>
      <c r="BJ22" s="7">
        <f t="shared" si="7"/>
        <v>1.65233756656104</v>
      </c>
      <c r="BK22" s="8">
        <f t="shared" si="7"/>
        <v>1.1063457631929</v>
      </c>
      <c r="BL22" s="8">
        <f t="shared" si="7"/>
        <v>1.15126450644937</v>
      </c>
      <c r="BM22" s="24">
        <f t="shared" si="7"/>
        <v>1.24018609897801</v>
      </c>
      <c r="BN22" s="7">
        <f t="shared" ref="BN22:CW22" si="8">BN5/AVERAGE(BN3:BN14)</f>
        <v>1.01799902164588</v>
      </c>
      <c r="BO22" s="8">
        <f t="shared" si="8"/>
        <v>1.5223419099206</v>
      </c>
      <c r="BP22" s="8">
        <f t="shared" si="8"/>
        <v>1.19830874395709</v>
      </c>
      <c r="BQ22" s="24">
        <f t="shared" si="8"/>
        <v>1.24708116078628</v>
      </c>
      <c r="BR22" s="7">
        <f t="shared" si="8"/>
        <v>0.93765058506931</v>
      </c>
      <c r="BS22" s="8">
        <f t="shared" si="8"/>
        <v>1.08730796040419</v>
      </c>
      <c r="BT22" s="8">
        <f t="shared" si="8"/>
        <v>0.977773212954129</v>
      </c>
      <c r="BU22" s="24">
        <f t="shared" si="8"/>
        <v>0.979252146622466</v>
      </c>
      <c r="BV22" s="7">
        <f t="shared" si="8"/>
        <v>0.333411066271941</v>
      </c>
      <c r="BW22" s="8">
        <f t="shared" si="8"/>
        <v>0.345812407956121</v>
      </c>
      <c r="BX22" s="8">
        <f t="shared" si="8"/>
        <v>0.352029767077057</v>
      </c>
      <c r="BY22" s="24">
        <f t="shared" si="8"/>
        <v>0.262041748255449</v>
      </c>
      <c r="BZ22" s="7">
        <f t="shared" ref="BZ22:CK22" si="9">BZ5/AVERAGE(BZ3:BZ14)</f>
        <v>1.19303903320439</v>
      </c>
      <c r="CA22" s="8">
        <f t="shared" si="9"/>
        <v>1.24429056614095</v>
      </c>
      <c r="CB22" s="8">
        <f t="shared" ref="CB22:CB31" si="10">CB5/AVERAGE($CB$3:$CB$14)</f>
        <v>0.924176616839068</v>
      </c>
      <c r="CC22" s="24">
        <f t="shared" ref="CC22:CC31" si="11">CC5/AVERAGE($CC$3:$CC$14)</f>
        <v>1.27496764327332</v>
      </c>
      <c r="CD22" s="7">
        <f t="shared" si="9"/>
        <v>0.539837990352234</v>
      </c>
      <c r="CE22" s="8">
        <f t="shared" si="9"/>
        <v>0.54774303887469</v>
      </c>
      <c r="CF22" s="8">
        <f t="shared" si="9"/>
        <v>0.440447732878012</v>
      </c>
      <c r="CG22" s="24">
        <f t="shared" si="9"/>
        <v>0.223765380120378</v>
      </c>
      <c r="CH22" s="7">
        <f t="shared" si="9"/>
        <v>1.69833842778297</v>
      </c>
      <c r="CI22" s="8">
        <f t="shared" si="9"/>
        <v>1.78466866374608</v>
      </c>
      <c r="CJ22" s="8">
        <f t="shared" si="9"/>
        <v>1.41979995751952</v>
      </c>
      <c r="CK22" s="24">
        <f t="shared" si="9"/>
        <v>1.77777192896703</v>
      </c>
    </row>
    <row r="23" spans="1:89">
      <c r="A23" s="7" t="s">
        <v>30</v>
      </c>
      <c r="B23" s="7">
        <f>B6/AVERAGE(B3:B14)</f>
        <v>1.02871744117946</v>
      </c>
      <c r="C23" s="8">
        <f t="shared" ref="C23:BN23" si="12">C6/AVERAGE(C3:C14)</f>
        <v>1.33855901967126</v>
      </c>
      <c r="D23" s="8">
        <f t="shared" si="12"/>
        <v>1.22346396433241</v>
      </c>
      <c r="E23" s="24">
        <f t="shared" si="12"/>
        <v>1.19822487511834</v>
      </c>
      <c r="F23" s="7">
        <f t="shared" si="12"/>
        <v>0.801158442854836</v>
      </c>
      <c r="G23" s="8">
        <f t="shared" si="12"/>
        <v>1.10937919914002</v>
      </c>
      <c r="H23" s="8">
        <f t="shared" si="12"/>
        <v>0.91990215446423</v>
      </c>
      <c r="I23" s="24">
        <f t="shared" si="12"/>
        <v>0.852405014591798</v>
      </c>
      <c r="J23" s="7">
        <f t="shared" si="12"/>
        <v>0.799576605369384</v>
      </c>
      <c r="K23" s="8">
        <f t="shared" si="12"/>
        <v>1.12289037398362</v>
      </c>
      <c r="L23" s="8">
        <f t="shared" si="12"/>
        <v>1.05593171098168</v>
      </c>
      <c r="M23" s="24">
        <f t="shared" si="12"/>
        <v>1.05846349460122</v>
      </c>
      <c r="N23" s="7">
        <f t="shared" si="12"/>
        <v>0.973357709490579</v>
      </c>
      <c r="O23" s="8">
        <f t="shared" si="12"/>
        <v>1.02597010937762</v>
      </c>
      <c r="P23" s="8">
        <f t="shared" si="12"/>
        <v>0.937018269538992</v>
      </c>
      <c r="Q23" s="24">
        <f t="shared" si="12"/>
        <v>0.973787158698324</v>
      </c>
      <c r="R23" s="7">
        <f t="shared" si="12"/>
        <v>1.04113802375643</v>
      </c>
      <c r="S23" s="8">
        <f t="shared" si="12"/>
        <v>0.954959001575492</v>
      </c>
      <c r="T23" s="8">
        <f t="shared" si="12"/>
        <v>0.994345359057324</v>
      </c>
      <c r="U23" s="24">
        <f t="shared" si="12"/>
        <v>0.989534343935716</v>
      </c>
      <c r="V23" s="7">
        <f t="shared" si="12"/>
        <v>0.910835142917309</v>
      </c>
      <c r="W23" s="8">
        <f t="shared" si="12"/>
        <v>1.09584523083568</v>
      </c>
      <c r="X23" s="8">
        <f t="shared" si="12"/>
        <v>0.910541115108904</v>
      </c>
      <c r="Y23" s="24">
        <f t="shared" si="12"/>
        <v>0.848310916481153</v>
      </c>
      <c r="Z23" s="7">
        <f t="shared" si="12"/>
        <v>1.48243572922387</v>
      </c>
      <c r="AA23" s="8">
        <f t="shared" si="12"/>
        <v>1.69164799265834</v>
      </c>
      <c r="AB23" s="8">
        <f t="shared" si="12"/>
        <v>1.42461449679599</v>
      </c>
      <c r="AC23" s="24">
        <f t="shared" si="12"/>
        <v>1.32319840893028</v>
      </c>
      <c r="AD23" s="7">
        <f t="shared" si="12"/>
        <v>2.1158059962735</v>
      </c>
      <c r="AE23" s="8">
        <f t="shared" si="12"/>
        <v>2.01903114275349</v>
      </c>
      <c r="AF23" s="8">
        <f t="shared" si="12"/>
        <v>1.81215296035257</v>
      </c>
      <c r="AG23" s="24">
        <f t="shared" si="12"/>
        <v>1.89314142885889</v>
      </c>
      <c r="AH23" s="7">
        <f t="shared" si="12"/>
        <v>2.26684925380719</v>
      </c>
      <c r="AI23" s="8">
        <f t="shared" si="12"/>
        <v>1.78264335111387</v>
      </c>
      <c r="AJ23" s="8">
        <f t="shared" si="12"/>
        <v>1.66495533350179</v>
      </c>
      <c r="AK23" s="24">
        <f t="shared" si="12"/>
        <v>1.65994061408947</v>
      </c>
      <c r="AL23" s="7">
        <f t="shared" si="12"/>
        <v>1.01233069860724</v>
      </c>
      <c r="AM23" s="8">
        <f t="shared" si="12"/>
        <v>1.13695312918817</v>
      </c>
      <c r="AN23" s="8">
        <f t="shared" si="12"/>
        <v>1.03274289146467</v>
      </c>
      <c r="AO23" s="24">
        <f t="shared" si="12"/>
        <v>1.0022174451414</v>
      </c>
      <c r="AP23" s="7">
        <f t="shared" si="12"/>
        <v>0.765006881883482</v>
      </c>
      <c r="AQ23" s="8">
        <f t="shared" si="12"/>
        <v>1.0535901324279</v>
      </c>
      <c r="AR23" s="8">
        <f t="shared" si="12"/>
        <v>0.857408390251495</v>
      </c>
      <c r="AS23" s="24">
        <f t="shared" si="12"/>
        <v>1.04648406850888</v>
      </c>
      <c r="AT23" s="7">
        <f t="shared" si="12"/>
        <v>1.687724493492</v>
      </c>
      <c r="AU23" s="8">
        <f t="shared" si="12"/>
        <v>1.87147737794949</v>
      </c>
      <c r="AV23" s="8">
        <f t="shared" si="12"/>
        <v>1.1775450487048</v>
      </c>
      <c r="AW23" s="24">
        <f t="shared" si="12"/>
        <v>1.56581531858016</v>
      </c>
      <c r="AX23" s="7">
        <f t="shared" si="12"/>
        <v>1.07450043901211</v>
      </c>
      <c r="AY23" s="8">
        <f t="shared" si="12"/>
        <v>1.87062667518397</v>
      </c>
      <c r="AZ23" s="8">
        <f t="shared" si="12"/>
        <v>1.82240086702003</v>
      </c>
      <c r="BA23" s="24">
        <f t="shared" si="12"/>
        <v>0.955858188547897</v>
      </c>
      <c r="BB23" s="7">
        <f t="shared" si="12"/>
        <v>0.678057935542199</v>
      </c>
      <c r="BC23" s="8">
        <f t="shared" si="12"/>
        <v>0.550310098290621</v>
      </c>
      <c r="BD23" s="8">
        <f t="shared" si="12"/>
        <v>0.688234230895344</v>
      </c>
      <c r="BE23" s="24">
        <f t="shared" si="12"/>
        <v>0.597049465320227</v>
      </c>
      <c r="BF23" s="7">
        <f t="shared" si="12"/>
        <v>1.03377271196487</v>
      </c>
      <c r="BG23" s="8">
        <f t="shared" si="12"/>
        <v>0.888298658670776</v>
      </c>
      <c r="BH23" s="8">
        <f t="shared" si="12"/>
        <v>0.976196529528851</v>
      </c>
      <c r="BI23" s="24">
        <f t="shared" si="12"/>
        <v>0.750720205147386</v>
      </c>
      <c r="BJ23" s="7">
        <f t="shared" si="12"/>
        <v>1.67622181809725</v>
      </c>
      <c r="BK23" s="8">
        <f t="shared" si="12"/>
        <v>1.10169992601417</v>
      </c>
      <c r="BL23" s="8">
        <f t="shared" si="12"/>
        <v>1.21610516783777</v>
      </c>
      <c r="BM23" s="24">
        <f t="shared" si="12"/>
        <v>1.19694702624655</v>
      </c>
      <c r="BN23" s="7">
        <f t="shared" si="12"/>
        <v>1.04530986175419</v>
      </c>
      <c r="BO23" s="8">
        <f t="shared" ref="BO23:CX23" si="13">BO6/AVERAGE(BO3:BO14)</f>
        <v>1.59266523657223</v>
      </c>
      <c r="BP23" s="8">
        <f t="shared" si="13"/>
        <v>1.282145885497</v>
      </c>
      <c r="BQ23" s="24">
        <f t="shared" si="13"/>
        <v>1.2342808358842</v>
      </c>
      <c r="BR23" s="7">
        <f t="shared" si="13"/>
        <v>0.982526926172129</v>
      </c>
      <c r="BS23" s="8">
        <f t="shared" si="13"/>
        <v>1.08417486731621</v>
      </c>
      <c r="BT23" s="8">
        <f t="shared" si="13"/>
        <v>0.95178615242727</v>
      </c>
      <c r="BU23" s="24">
        <f t="shared" si="13"/>
        <v>0.948110836367589</v>
      </c>
      <c r="BV23" s="7">
        <f t="shared" si="13"/>
        <v>0.324241214531053</v>
      </c>
      <c r="BW23" s="8">
        <f t="shared" si="13"/>
        <v>0.30191372828941</v>
      </c>
      <c r="BX23" s="8">
        <f t="shared" si="13"/>
        <v>0.322365399507811</v>
      </c>
      <c r="BY23" s="24">
        <f t="shared" si="13"/>
        <v>0.191269307245084</v>
      </c>
      <c r="BZ23" s="7">
        <f t="shared" si="13"/>
        <v>1.23045579016272</v>
      </c>
      <c r="CA23" s="8">
        <f t="shared" si="13"/>
        <v>1.50387654269345</v>
      </c>
      <c r="CB23" s="8">
        <f t="shared" si="10"/>
        <v>0.854795266889714</v>
      </c>
      <c r="CC23" s="24">
        <f t="shared" si="11"/>
        <v>0.832102397920119</v>
      </c>
      <c r="CD23" s="7">
        <f t="shared" si="13"/>
        <v>0.355901129906773</v>
      </c>
      <c r="CE23" s="8">
        <f t="shared" si="13"/>
        <v>0.58848171563635</v>
      </c>
      <c r="CF23" s="8">
        <f t="shared" si="13"/>
        <v>0.440785774650316</v>
      </c>
      <c r="CG23" s="24">
        <f t="shared" si="13"/>
        <v>0.309086321868957</v>
      </c>
      <c r="CH23" s="7">
        <f t="shared" si="13"/>
        <v>1.71158261584314</v>
      </c>
      <c r="CI23" s="8">
        <f t="shared" si="13"/>
        <v>2.008934910218</v>
      </c>
      <c r="CJ23" s="8">
        <f t="shared" si="13"/>
        <v>1.33839114271412</v>
      </c>
      <c r="CK23" s="24">
        <f t="shared" si="13"/>
        <v>1.10772632077635</v>
      </c>
    </row>
    <row r="24" spans="1:89">
      <c r="A24" s="7" t="s">
        <v>31</v>
      </c>
      <c r="B24" s="7">
        <f t="shared" ref="B24:BM24" si="14">B7/AVERAGE(B3:B14)</f>
        <v>1.24161401533461</v>
      </c>
      <c r="C24" s="8">
        <f t="shared" si="14"/>
        <v>1.27414638752175</v>
      </c>
      <c r="D24" s="8">
        <f t="shared" si="14"/>
        <v>1.25683032237751</v>
      </c>
      <c r="E24" s="24">
        <f t="shared" si="14"/>
        <v>1.31414317767485</v>
      </c>
      <c r="F24" s="7">
        <f t="shared" si="14"/>
        <v>0.713478746851716</v>
      </c>
      <c r="G24" s="8">
        <f t="shared" si="14"/>
        <v>0.990166969320883</v>
      </c>
      <c r="H24" s="8">
        <f t="shared" si="14"/>
        <v>0.83850949878366</v>
      </c>
      <c r="I24" s="24">
        <f t="shared" si="14"/>
        <v>0.797213878626456</v>
      </c>
      <c r="J24" s="7">
        <f t="shared" si="14"/>
        <v>0.831277193538016</v>
      </c>
      <c r="K24" s="8">
        <f t="shared" si="14"/>
        <v>1.14352094051217</v>
      </c>
      <c r="L24" s="8">
        <f t="shared" si="14"/>
        <v>0.965753555523402</v>
      </c>
      <c r="M24" s="24">
        <f t="shared" si="14"/>
        <v>1.03454344762524</v>
      </c>
      <c r="N24" s="7">
        <f t="shared" si="14"/>
        <v>1.0141905762425</v>
      </c>
      <c r="O24" s="8">
        <f t="shared" si="14"/>
        <v>0.975789690685913</v>
      </c>
      <c r="P24" s="8">
        <f t="shared" si="14"/>
        <v>0.937043022589496</v>
      </c>
      <c r="Q24" s="24">
        <f t="shared" si="14"/>
        <v>0.97761165385806</v>
      </c>
      <c r="R24" s="7">
        <f t="shared" si="14"/>
        <v>1.04991352758276</v>
      </c>
      <c r="S24" s="8">
        <f t="shared" si="14"/>
        <v>0.926706550376354</v>
      </c>
      <c r="T24" s="8">
        <f t="shared" si="14"/>
        <v>0.975069911560826</v>
      </c>
      <c r="U24" s="24">
        <f t="shared" si="14"/>
        <v>1.05075302519759</v>
      </c>
      <c r="V24" s="7">
        <f t="shared" si="14"/>
        <v>0.91898833109795</v>
      </c>
      <c r="W24" s="8">
        <f t="shared" si="14"/>
        <v>0.879517040241532</v>
      </c>
      <c r="X24" s="8">
        <f t="shared" si="14"/>
        <v>0.948037412442088</v>
      </c>
      <c r="Y24" s="24">
        <f t="shared" si="14"/>
        <v>0.886430290465694</v>
      </c>
      <c r="Z24" s="7">
        <f t="shared" si="14"/>
        <v>1.33877130546577</v>
      </c>
      <c r="AA24" s="8">
        <f t="shared" si="14"/>
        <v>1.58438579046248</v>
      </c>
      <c r="AB24" s="8">
        <f t="shared" si="14"/>
        <v>1.46218642172716</v>
      </c>
      <c r="AC24" s="24">
        <f t="shared" si="14"/>
        <v>1.27208869656933</v>
      </c>
      <c r="AD24" s="7">
        <f t="shared" si="14"/>
        <v>2.15606459262605</v>
      </c>
      <c r="AE24" s="8">
        <f t="shared" si="14"/>
        <v>1.75046587905453</v>
      </c>
      <c r="AF24" s="8">
        <f t="shared" si="14"/>
        <v>1.99363182060444</v>
      </c>
      <c r="AG24" s="24">
        <f t="shared" si="14"/>
        <v>1.88270819760908</v>
      </c>
      <c r="AH24" s="7">
        <f t="shared" si="14"/>
        <v>1.71738508291972</v>
      </c>
      <c r="AI24" s="8">
        <f t="shared" si="14"/>
        <v>1.59029415494088</v>
      </c>
      <c r="AJ24" s="8">
        <f t="shared" si="14"/>
        <v>1.68559021737462</v>
      </c>
      <c r="AK24" s="24">
        <f t="shared" si="14"/>
        <v>1.93934153424479</v>
      </c>
      <c r="AL24" s="7">
        <f t="shared" si="14"/>
        <v>1.04883174425084</v>
      </c>
      <c r="AM24" s="8">
        <f t="shared" si="14"/>
        <v>0.905583085504556</v>
      </c>
      <c r="AN24" s="8">
        <f t="shared" si="14"/>
        <v>1.01353949541884</v>
      </c>
      <c r="AO24" s="24">
        <f t="shared" si="14"/>
        <v>1.00064559925699</v>
      </c>
      <c r="AP24" s="7">
        <f t="shared" si="14"/>
        <v>0.618203296171656</v>
      </c>
      <c r="AQ24" s="8">
        <f t="shared" si="14"/>
        <v>1.00229230113733</v>
      </c>
      <c r="AR24" s="8">
        <f t="shared" si="14"/>
        <v>0.923947776467302</v>
      </c>
      <c r="AS24" s="24">
        <f t="shared" si="14"/>
        <v>1.02138409708042</v>
      </c>
      <c r="AT24" s="7">
        <f t="shared" si="14"/>
        <v>1.11109256909707</v>
      </c>
      <c r="AU24" s="8">
        <f t="shared" si="14"/>
        <v>1.71798588716115</v>
      </c>
      <c r="AV24" s="8">
        <f t="shared" si="14"/>
        <v>1.83296630133611</v>
      </c>
      <c r="AW24" s="24">
        <f t="shared" si="14"/>
        <v>1.73478462614099</v>
      </c>
      <c r="AX24" s="7">
        <f t="shared" si="14"/>
        <v>1.58057615920554</v>
      </c>
      <c r="AY24" s="8">
        <f t="shared" si="14"/>
        <v>1.46453917977989</v>
      </c>
      <c r="AZ24" s="8">
        <f t="shared" si="14"/>
        <v>1.60836050808693</v>
      </c>
      <c r="BA24" s="24">
        <f t="shared" si="14"/>
        <v>1.58182498044731</v>
      </c>
      <c r="BB24" s="7">
        <f t="shared" si="14"/>
        <v>0.665158783282568</v>
      </c>
      <c r="BC24" s="8">
        <f t="shared" si="14"/>
        <v>0.514387658186802</v>
      </c>
      <c r="BD24" s="8">
        <f t="shared" si="14"/>
        <v>0.580552133766201</v>
      </c>
      <c r="BE24" s="24">
        <f t="shared" si="14"/>
        <v>0.544227103867696</v>
      </c>
      <c r="BF24" s="7">
        <f t="shared" si="14"/>
        <v>1.08965279657608</v>
      </c>
      <c r="BG24" s="8">
        <f t="shared" si="14"/>
        <v>0.838518455812381</v>
      </c>
      <c r="BH24" s="8">
        <f t="shared" si="14"/>
        <v>0.891714190165528</v>
      </c>
      <c r="BI24" s="24">
        <f t="shared" si="14"/>
        <v>0.748262033004925</v>
      </c>
      <c r="BJ24" s="7">
        <f t="shared" si="14"/>
        <v>1.42629432883687</v>
      </c>
      <c r="BK24" s="8">
        <f t="shared" si="14"/>
        <v>1.04564241964002</v>
      </c>
      <c r="BL24" s="8">
        <f t="shared" si="14"/>
        <v>1.27759143309324</v>
      </c>
      <c r="BM24" s="24">
        <f t="shared" si="14"/>
        <v>1.26390100054384</v>
      </c>
      <c r="BN24" s="7">
        <f t="shared" ref="BN24:CW24" si="15">BN7/AVERAGE(BN3:BN14)</f>
        <v>1.11498762552628</v>
      </c>
      <c r="BO24" s="8">
        <f t="shared" si="15"/>
        <v>1.36310755874052</v>
      </c>
      <c r="BP24" s="8">
        <f t="shared" si="15"/>
        <v>1.23665108136874</v>
      </c>
      <c r="BQ24" s="24">
        <f t="shared" si="15"/>
        <v>1.22818831306269</v>
      </c>
      <c r="BR24" s="7">
        <f t="shared" si="15"/>
        <v>1.12090289184578</v>
      </c>
      <c r="BS24" s="8">
        <f t="shared" si="15"/>
        <v>1.10026555803373</v>
      </c>
      <c r="BT24" s="8">
        <f t="shared" si="15"/>
        <v>0.961691819745926</v>
      </c>
      <c r="BU24" s="24">
        <f t="shared" si="15"/>
        <v>1.01285765719254</v>
      </c>
      <c r="BV24" s="7">
        <f t="shared" si="15"/>
        <v>0.266455338474247</v>
      </c>
      <c r="BW24" s="8">
        <f t="shared" si="15"/>
        <v>0.20146799569367</v>
      </c>
      <c r="BX24" s="8">
        <f t="shared" si="15"/>
        <v>0.277574725529319</v>
      </c>
      <c r="BY24" s="24">
        <f t="shared" si="15"/>
        <v>0.200938995531833</v>
      </c>
      <c r="BZ24" s="7">
        <f t="shared" si="15"/>
        <v>1.0744990213291</v>
      </c>
      <c r="CA24" s="8">
        <f t="shared" si="15"/>
        <v>1.00593507615528</v>
      </c>
      <c r="CB24" s="8">
        <f t="shared" si="10"/>
        <v>0.926543939347432</v>
      </c>
      <c r="CC24" s="24">
        <f t="shared" si="11"/>
        <v>1.12696743553208</v>
      </c>
      <c r="CD24" s="7">
        <f t="shared" si="15"/>
        <v>0.358293567722893</v>
      </c>
      <c r="CE24" s="8">
        <f t="shared" si="15"/>
        <v>0.59428505543919</v>
      </c>
      <c r="CF24" s="8">
        <f t="shared" si="15"/>
        <v>0.400558803746055</v>
      </c>
      <c r="CG24" s="24">
        <f t="shared" si="15"/>
        <v>0.154665178727469</v>
      </c>
      <c r="CH24" s="7">
        <f t="shared" si="15"/>
        <v>1.46990601299727</v>
      </c>
      <c r="CI24" s="8">
        <f t="shared" si="15"/>
        <v>2.09113608422365</v>
      </c>
      <c r="CJ24" s="8">
        <f t="shared" si="15"/>
        <v>1.19903810541349</v>
      </c>
      <c r="CK24" s="24">
        <f t="shared" si="15"/>
        <v>1.50121258379988</v>
      </c>
    </row>
    <row r="25" spans="1:89">
      <c r="A25" s="7" t="s">
        <v>32</v>
      </c>
      <c r="B25" s="7">
        <f t="shared" ref="B25:BM25" si="16">B8/AVERAGE(B3:B14)</f>
        <v>1.21374047263239</v>
      </c>
      <c r="C25" s="8">
        <f t="shared" si="16"/>
        <v>1.21316623229573</v>
      </c>
      <c r="D25" s="8">
        <f t="shared" si="16"/>
        <v>1.23368502671819</v>
      </c>
      <c r="E25" s="24">
        <f t="shared" si="16"/>
        <v>1.33558419475033</v>
      </c>
      <c r="F25" s="7">
        <f t="shared" si="16"/>
        <v>0.736422793894058</v>
      </c>
      <c r="G25" s="8">
        <f t="shared" si="16"/>
        <v>0.939471013942345</v>
      </c>
      <c r="H25" s="8">
        <f t="shared" si="16"/>
        <v>0.8675466744869</v>
      </c>
      <c r="I25" s="24">
        <f t="shared" si="16"/>
        <v>0.888355808177715</v>
      </c>
      <c r="J25" s="7">
        <f t="shared" si="16"/>
        <v>0.859882920213516</v>
      </c>
      <c r="K25" s="8">
        <f t="shared" si="16"/>
        <v>1.03225264113551</v>
      </c>
      <c r="L25" s="8">
        <f t="shared" si="16"/>
        <v>0.894774353735785</v>
      </c>
      <c r="M25" s="24">
        <f t="shared" si="16"/>
        <v>1.12267782514797</v>
      </c>
      <c r="N25" s="7">
        <f t="shared" si="16"/>
        <v>0.960926871349325</v>
      </c>
      <c r="O25" s="8">
        <f t="shared" si="16"/>
        <v>0.922313451885549</v>
      </c>
      <c r="P25" s="8">
        <f t="shared" si="16"/>
        <v>0.931267517080636</v>
      </c>
      <c r="Q25" s="24">
        <f t="shared" si="16"/>
        <v>1.00684432758334</v>
      </c>
      <c r="R25" s="7">
        <f t="shared" si="16"/>
        <v>1.07451332504744</v>
      </c>
      <c r="S25" s="8">
        <f t="shared" si="16"/>
        <v>0.949612488094953</v>
      </c>
      <c r="T25" s="8">
        <f t="shared" si="16"/>
        <v>0.936312359582866</v>
      </c>
      <c r="U25" s="24">
        <f t="shared" si="16"/>
        <v>1.02023162327188</v>
      </c>
      <c r="V25" s="7">
        <f t="shared" si="16"/>
        <v>0.979222227829874</v>
      </c>
      <c r="W25" s="8">
        <f t="shared" si="16"/>
        <v>0.86907106700583</v>
      </c>
      <c r="X25" s="8">
        <f t="shared" si="16"/>
        <v>0.941739246676058</v>
      </c>
      <c r="Y25" s="24">
        <f t="shared" si="16"/>
        <v>1.0343115892055</v>
      </c>
      <c r="Z25" s="7">
        <f t="shared" si="16"/>
        <v>1.63108380910264</v>
      </c>
      <c r="AA25" s="8">
        <f t="shared" si="16"/>
        <v>1.46129614872928</v>
      </c>
      <c r="AB25" s="8">
        <f t="shared" si="16"/>
        <v>1.28854226528968</v>
      </c>
      <c r="AC25" s="24">
        <f t="shared" si="16"/>
        <v>1.24319190874714</v>
      </c>
      <c r="AD25" s="7">
        <f t="shared" si="16"/>
        <v>2.13865458915767</v>
      </c>
      <c r="AE25" s="8">
        <f t="shared" si="16"/>
        <v>1.47019634082169</v>
      </c>
      <c r="AF25" s="8">
        <f t="shared" si="16"/>
        <v>2.06459992372394</v>
      </c>
      <c r="AG25" s="24">
        <f t="shared" si="16"/>
        <v>2.06672113840708</v>
      </c>
      <c r="AH25" s="7">
        <f t="shared" si="16"/>
        <v>1.79976785865533</v>
      </c>
      <c r="AI25" s="8">
        <f t="shared" si="16"/>
        <v>1.5900622511944</v>
      </c>
      <c r="AJ25" s="8">
        <f t="shared" si="16"/>
        <v>1.90988840726832</v>
      </c>
      <c r="AK25" s="24">
        <f t="shared" si="16"/>
        <v>2.14148500372274</v>
      </c>
      <c r="AL25" s="7">
        <f t="shared" si="16"/>
        <v>0.834459239451257</v>
      </c>
      <c r="AM25" s="8">
        <f t="shared" si="16"/>
        <v>1.04230223233974</v>
      </c>
      <c r="AN25" s="8">
        <f t="shared" si="16"/>
        <v>1.1352997503656</v>
      </c>
      <c r="AO25" s="24">
        <f t="shared" si="16"/>
        <v>0.998930041748857</v>
      </c>
      <c r="AP25" s="7">
        <f t="shared" si="16"/>
        <v>0.575238344904668</v>
      </c>
      <c r="AQ25" s="8">
        <f t="shared" si="16"/>
        <v>1.00830521328875</v>
      </c>
      <c r="AR25" s="8">
        <f t="shared" si="16"/>
        <v>0.86671266104893</v>
      </c>
      <c r="AS25" s="24">
        <f t="shared" si="16"/>
        <v>1.05473234528958</v>
      </c>
      <c r="AT25" s="7">
        <f t="shared" si="16"/>
        <v>1.55336461271084</v>
      </c>
      <c r="AU25" s="8">
        <f t="shared" si="16"/>
        <v>1.10110795363837</v>
      </c>
      <c r="AV25" s="8">
        <f t="shared" si="16"/>
        <v>0.761682753855961</v>
      </c>
      <c r="AW25" s="24">
        <f t="shared" si="16"/>
        <v>1.35673095532362</v>
      </c>
      <c r="AX25" s="7">
        <f t="shared" si="16"/>
        <v>1.83127142435425</v>
      </c>
      <c r="AY25" s="8">
        <f t="shared" si="16"/>
        <v>1.41598155019993</v>
      </c>
      <c r="AZ25" s="8">
        <f t="shared" si="16"/>
        <v>1.83562365369168</v>
      </c>
      <c r="BA25" s="24">
        <f t="shared" si="16"/>
        <v>1.43769611908053</v>
      </c>
      <c r="BB25" s="7">
        <f t="shared" si="16"/>
        <v>0.621882650889915</v>
      </c>
      <c r="BC25" s="8">
        <f t="shared" si="16"/>
        <v>0.423615472518843</v>
      </c>
      <c r="BD25" s="8">
        <f t="shared" si="16"/>
        <v>0.492138855545117</v>
      </c>
      <c r="BE25" s="24">
        <f t="shared" si="16"/>
        <v>0.55189320198864</v>
      </c>
      <c r="BF25" s="7">
        <f t="shared" si="16"/>
        <v>0.906296199778809</v>
      </c>
      <c r="BG25" s="8">
        <f t="shared" si="16"/>
        <v>0.743242800680368</v>
      </c>
      <c r="BH25" s="8">
        <f t="shared" si="16"/>
        <v>0.846043209876888</v>
      </c>
      <c r="BI25" s="24">
        <f t="shared" si="16"/>
        <v>0.682964664647887</v>
      </c>
      <c r="BJ25" s="7">
        <f t="shared" si="16"/>
        <v>1.42187830846929</v>
      </c>
      <c r="BK25" s="8">
        <f t="shared" si="16"/>
        <v>1.17551248941499</v>
      </c>
      <c r="BL25" s="8">
        <f t="shared" si="16"/>
        <v>1.37013450640014</v>
      </c>
      <c r="BM25" s="24">
        <f t="shared" si="16"/>
        <v>1.19512747485601</v>
      </c>
      <c r="BN25" s="7">
        <f t="shared" ref="BN25:CW25" si="17">BN8/AVERAGE(BN3:BN14)</f>
        <v>1.07230141553616</v>
      </c>
      <c r="BO25" s="8">
        <f t="shared" si="17"/>
        <v>1.23954758556695</v>
      </c>
      <c r="BP25" s="8">
        <f t="shared" si="17"/>
        <v>1.1927633931157</v>
      </c>
      <c r="BQ25" s="24">
        <f t="shared" si="17"/>
        <v>1.29141353307271</v>
      </c>
      <c r="BR25" s="7">
        <f t="shared" si="17"/>
        <v>0.987747412723435</v>
      </c>
      <c r="BS25" s="8">
        <f t="shared" si="17"/>
        <v>0.939628745090258</v>
      </c>
      <c r="BT25" s="8">
        <f t="shared" si="17"/>
        <v>1.06979405137409</v>
      </c>
      <c r="BU25" s="24">
        <f t="shared" si="17"/>
        <v>0.96683773979675</v>
      </c>
      <c r="BV25" s="7">
        <f t="shared" si="17"/>
        <v>0.249491112753604</v>
      </c>
      <c r="BW25" s="8">
        <f t="shared" si="17"/>
        <v>0.16564662602192</v>
      </c>
      <c r="BX25" s="8">
        <f t="shared" si="17"/>
        <v>0.273562052579088</v>
      </c>
      <c r="BY25" s="24">
        <f t="shared" si="17"/>
        <v>0.201831116890579</v>
      </c>
      <c r="BZ25" s="7">
        <f t="shared" si="17"/>
        <v>1.0054271022219</v>
      </c>
      <c r="CA25" s="8">
        <f t="shared" si="17"/>
        <v>1.06161442437484</v>
      </c>
      <c r="CB25" s="8">
        <f t="shared" si="10"/>
        <v>0.982335246631266</v>
      </c>
      <c r="CC25" s="24">
        <f t="shared" si="11"/>
        <v>0.81126451167696</v>
      </c>
      <c r="CD25" s="7">
        <f t="shared" si="17"/>
        <v>0.301696810516324</v>
      </c>
      <c r="CE25" s="8">
        <f t="shared" si="17"/>
        <v>0.37821633774669</v>
      </c>
      <c r="CF25" s="8">
        <f t="shared" si="17"/>
        <v>0.229164726375882</v>
      </c>
      <c r="CG25" s="24">
        <f t="shared" si="17"/>
        <v>0.154985475434069</v>
      </c>
      <c r="CH25" s="7">
        <f t="shared" si="17"/>
        <v>1.31520156703006</v>
      </c>
      <c r="CI25" s="8">
        <f t="shared" si="17"/>
        <v>1.2645045107444</v>
      </c>
      <c r="CJ25" s="8">
        <f t="shared" si="17"/>
        <v>0.920844358155237</v>
      </c>
      <c r="CK25" s="24">
        <f t="shared" si="17"/>
        <v>0.964720391335572</v>
      </c>
    </row>
    <row r="26" spans="1:89">
      <c r="A26" s="7" t="s">
        <v>51</v>
      </c>
      <c r="B26" s="7">
        <f t="shared" ref="B26:BM26" si="18">B9/AVERAGE(B3:B14)</f>
        <v>0.864724305069436</v>
      </c>
      <c r="C26" s="8">
        <f t="shared" si="18"/>
        <v>0.768803457311299</v>
      </c>
      <c r="D26" s="8">
        <f t="shared" si="18"/>
        <v>0.881274047215403</v>
      </c>
      <c r="E26" s="24">
        <f t="shared" si="18"/>
        <v>0.701833990364789</v>
      </c>
      <c r="F26" s="7">
        <f t="shared" si="18"/>
        <v>0.790040411284961</v>
      </c>
      <c r="G26" s="8">
        <f t="shared" si="18"/>
        <v>0.728829279028578</v>
      </c>
      <c r="H26" s="8">
        <f t="shared" si="18"/>
        <v>0.892188224803353</v>
      </c>
      <c r="I26" s="24">
        <f t="shared" si="18"/>
        <v>0.766814568443859</v>
      </c>
      <c r="J26" s="7">
        <f t="shared" si="18"/>
        <v>0.722136102539791</v>
      </c>
      <c r="K26" s="8">
        <f t="shared" si="18"/>
        <v>0.777404660922426</v>
      </c>
      <c r="L26" s="8">
        <f t="shared" si="18"/>
        <v>0.830273982916385</v>
      </c>
      <c r="M26" s="24">
        <f t="shared" si="18"/>
        <v>0.748403202959341</v>
      </c>
      <c r="N26" s="7">
        <f t="shared" si="18"/>
        <v>0.948005503901062</v>
      </c>
      <c r="O26" s="8">
        <f t="shared" si="18"/>
        <v>0.966574517966371</v>
      </c>
      <c r="P26" s="8">
        <f t="shared" si="18"/>
        <v>1.02009383881446</v>
      </c>
      <c r="Q26" s="24">
        <f t="shared" si="18"/>
        <v>0.976155584329014</v>
      </c>
      <c r="R26" s="7">
        <f t="shared" si="18"/>
        <v>0.967629413271022</v>
      </c>
      <c r="S26" s="8">
        <f t="shared" si="18"/>
        <v>1.0463995552924</v>
      </c>
      <c r="T26" s="8">
        <f t="shared" si="18"/>
        <v>0.968580248138979</v>
      </c>
      <c r="U26" s="24">
        <f t="shared" si="18"/>
        <v>0.986503915506228</v>
      </c>
      <c r="V26" s="7">
        <f t="shared" si="18"/>
        <v>0.85291830916256</v>
      </c>
      <c r="W26" s="8">
        <f t="shared" si="18"/>
        <v>0.733050767867514</v>
      </c>
      <c r="X26" s="8">
        <f t="shared" si="18"/>
        <v>0.919335831963112</v>
      </c>
      <c r="Y26" s="24">
        <f t="shared" si="18"/>
        <v>0.703597090903375</v>
      </c>
      <c r="Z26" s="7">
        <f t="shared" si="18"/>
        <v>0.569783928106504</v>
      </c>
      <c r="AA26" s="8">
        <f t="shared" si="18"/>
        <v>0.375437525521946</v>
      </c>
      <c r="AB26" s="8">
        <f t="shared" si="18"/>
        <v>0.655216225639299</v>
      </c>
      <c r="AC26" s="24">
        <f t="shared" si="18"/>
        <v>0.723118251108118</v>
      </c>
      <c r="AD26" s="7">
        <f t="shared" si="18"/>
        <v>0.250746670753446</v>
      </c>
      <c r="AE26" s="8">
        <f t="shared" si="18"/>
        <v>0.514748690616171</v>
      </c>
      <c r="AF26" s="8">
        <f t="shared" si="18"/>
        <v>0.309884195278643</v>
      </c>
      <c r="AG26" s="24">
        <f t="shared" si="18"/>
        <v>0.518722205421619</v>
      </c>
      <c r="AH26" s="7">
        <f t="shared" si="18"/>
        <v>0.129353222773703</v>
      </c>
      <c r="AI26" s="8">
        <f t="shared" si="18"/>
        <v>0.586971572715103</v>
      </c>
      <c r="AJ26" s="8">
        <f t="shared" si="18"/>
        <v>0.417820487231619</v>
      </c>
      <c r="AK26" s="24">
        <f t="shared" si="18"/>
        <v>0.33499526870493</v>
      </c>
      <c r="AL26" s="7">
        <f t="shared" si="18"/>
        <v>0.953647119159755</v>
      </c>
      <c r="AM26" s="8">
        <f t="shared" si="18"/>
        <v>0.911241608104438</v>
      </c>
      <c r="AN26" s="8">
        <f t="shared" si="18"/>
        <v>1.06176912140379</v>
      </c>
      <c r="AO26" s="24">
        <f t="shared" si="18"/>
        <v>0.913597010546101</v>
      </c>
      <c r="AP26" s="7">
        <f t="shared" si="18"/>
        <v>0.952753939885583</v>
      </c>
      <c r="AQ26" s="8">
        <f t="shared" si="18"/>
        <v>1.06334429933287</v>
      </c>
      <c r="AR26" s="8">
        <f t="shared" si="18"/>
        <v>1.12803712239154</v>
      </c>
      <c r="AS26" s="24">
        <f t="shared" si="18"/>
        <v>0.93073975360304</v>
      </c>
      <c r="AT26" s="7">
        <f t="shared" si="18"/>
        <v>0.290941280572886</v>
      </c>
      <c r="AU26" s="8">
        <f t="shared" si="18"/>
        <v>0.116095660780996</v>
      </c>
      <c r="AV26" s="8">
        <f t="shared" si="18"/>
        <v>0.161792760924173</v>
      </c>
      <c r="AW26" s="24">
        <f t="shared" si="18"/>
        <v>0.415851879888773</v>
      </c>
      <c r="AX26" s="7">
        <f t="shared" si="18"/>
        <v>0.510173471400867</v>
      </c>
      <c r="AY26" s="8">
        <f t="shared" si="18"/>
        <v>0.399403969877681</v>
      </c>
      <c r="AZ26" s="8">
        <f t="shared" si="18"/>
        <v>0.377727182249456</v>
      </c>
      <c r="BA26" s="24">
        <f t="shared" si="18"/>
        <v>0.550105046329963</v>
      </c>
      <c r="BB26" s="7">
        <f t="shared" si="18"/>
        <v>1.32168031042719</v>
      </c>
      <c r="BC26" s="8">
        <f t="shared" si="18"/>
        <v>1.18527149369411</v>
      </c>
      <c r="BD26" s="8">
        <f t="shared" si="18"/>
        <v>1.78309362655793</v>
      </c>
      <c r="BE26" s="24">
        <f t="shared" si="18"/>
        <v>1.28537406627793</v>
      </c>
      <c r="BF26" s="7">
        <f t="shared" si="18"/>
        <v>0.803049072717275</v>
      </c>
      <c r="BG26" s="8">
        <f t="shared" si="18"/>
        <v>0.677401750585064</v>
      </c>
      <c r="BH26" s="8">
        <f t="shared" si="18"/>
        <v>1.01200330271846</v>
      </c>
      <c r="BI26" s="24">
        <f t="shared" si="18"/>
        <v>0.771906451593369</v>
      </c>
      <c r="BJ26" s="7">
        <f t="shared" si="18"/>
        <v>0.405885612518742</v>
      </c>
      <c r="BK26" s="8">
        <f t="shared" si="18"/>
        <v>0.878685345304059</v>
      </c>
      <c r="BL26" s="8">
        <f t="shared" si="18"/>
        <v>0.627167987255545</v>
      </c>
      <c r="BM26" s="24">
        <f t="shared" si="18"/>
        <v>0.612146356698231</v>
      </c>
      <c r="BN26" s="7">
        <f t="shared" ref="BN26:CW26" si="19">BN9/AVERAGE(BN3:BN14)</f>
        <v>0.921218774899582</v>
      </c>
      <c r="BO26" s="8">
        <f t="shared" si="19"/>
        <v>0.549833867575919</v>
      </c>
      <c r="BP26" s="8">
        <f t="shared" si="19"/>
        <v>0.758752883973766</v>
      </c>
      <c r="BQ26" s="24">
        <f t="shared" si="19"/>
        <v>0.702457755187174</v>
      </c>
      <c r="BR26" s="7">
        <f t="shared" si="19"/>
        <v>1.14102540546963</v>
      </c>
      <c r="BS26" s="8">
        <f t="shared" si="19"/>
        <v>0.950753857239963</v>
      </c>
      <c r="BT26" s="8">
        <f t="shared" si="19"/>
        <v>0.926674817279419</v>
      </c>
      <c r="BU26" s="24">
        <f t="shared" si="19"/>
        <v>1.05704343513939</v>
      </c>
      <c r="BV26" s="7">
        <f t="shared" si="19"/>
        <v>0.310431101607491</v>
      </c>
      <c r="BW26" s="8">
        <f t="shared" si="19"/>
        <v>0.372544597771925</v>
      </c>
      <c r="BX26" s="8">
        <f t="shared" si="19"/>
        <v>0.655543306930381</v>
      </c>
      <c r="BY26" s="24">
        <f t="shared" si="19"/>
        <v>0.460372422865524</v>
      </c>
      <c r="BZ26" s="7">
        <f t="shared" si="19"/>
        <v>0.961850240146473</v>
      </c>
      <c r="CA26" s="8">
        <f t="shared" si="19"/>
        <v>0.843163722188883</v>
      </c>
      <c r="CB26" s="8">
        <f t="shared" si="10"/>
        <v>0.916533656649989</v>
      </c>
      <c r="CC26" s="24">
        <f t="shared" si="11"/>
        <v>1.0821261801785</v>
      </c>
      <c r="CD26" s="7">
        <f t="shared" si="19"/>
        <v>1.13597108270814</v>
      </c>
      <c r="CE26" s="8">
        <f t="shared" si="19"/>
        <v>1.1927208439824</v>
      </c>
      <c r="CF26" s="8">
        <f t="shared" si="19"/>
        <v>1.65197564719477</v>
      </c>
      <c r="CG26" s="24">
        <f t="shared" si="19"/>
        <v>1.35226981692882</v>
      </c>
      <c r="CH26" s="7">
        <f t="shared" si="19"/>
        <v>0.291401966576323</v>
      </c>
      <c r="CI26" s="8">
        <f t="shared" si="19"/>
        <v>0.371699191355994</v>
      </c>
      <c r="CJ26" s="8">
        <f t="shared" si="19"/>
        <v>0.298059239983734</v>
      </c>
      <c r="CK26" s="24">
        <f t="shared" si="19"/>
        <v>0.581228074792921</v>
      </c>
    </row>
    <row r="27" spans="1:89">
      <c r="A27" s="7" t="s">
        <v>52</v>
      </c>
      <c r="B27" s="7">
        <f t="shared" ref="B27:BM27" si="20">B10/AVERAGE(B3:B14)</f>
        <v>0.727998527212512</v>
      </c>
      <c r="C27" s="8">
        <f t="shared" si="20"/>
        <v>0.800456588462511</v>
      </c>
      <c r="D27" s="8">
        <f t="shared" si="20"/>
        <v>0.663808090643534</v>
      </c>
      <c r="E27" s="24">
        <f t="shared" si="20"/>
        <v>0.695440643400179</v>
      </c>
      <c r="F27" s="7">
        <f t="shared" si="20"/>
        <v>1.26916096777373</v>
      </c>
      <c r="G27" s="8">
        <f t="shared" si="20"/>
        <v>1.42010224067336</v>
      </c>
      <c r="H27" s="8">
        <f t="shared" si="20"/>
        <v>1.2062898468868</v>
      </c>
      <c r="I27" s="24">
        <f t="shared" si="20"/>
        <v>1.48509935022946</v>
      </c>
      <c r="J27" s="7">
        <f t="shared" si="20"/>
        <v>1.23706826453671</v>
      </c>
      <c r="K27" s="8">
        <f t="shared" si="20"/>
        <v>1.11270573195663</v>
      </c>
      <c r="L27" s="8">
        <f t="shared" si="20"/>
        <v>1.17272045732293</v>
      </c>
      <c r="M27" s="24">
        <f t="shared" si="20"/>
        <v>1.14715149450737</v>
      </c>
      <c r="N27" s="7">
        <f t="shared" si="20"/>
        <v>0.992320985582172</v>
      </c>
      <c r="O27" s="8">
        <f t="shared" si="20"/>
        <v>1.05259819438978</v>
      </c>
      <c r="P27" s="8">
        <f t="shared" si="20"/>
        <v>0.944103417694938</v>
      </c>
      <c r="Q27" s="24">
        <f t="shared" si="20"/>
        <v>1.07297689038445</v>
      </c>
      <c r="R27" s="7">
        <f t="shared" si="20"/>
        <v>1.12912148862066</v>
      </c>
      <c r="S27" s="8">
        <f t="shared" si="20"/>
        <v>1.15003017839095</v>
      </c>
      <c r="T27" s="8">
        <f t="shared" si="20"/>
        <v>1.02393218307489</v>
      </c>
      <c r="U27" s="24">
        <f t="shared" si="20"/>
        <v>1.18344076579208</v>
      </c>
      <c r="V27" s="7">
        <f t="shared" si="20"/>
        <v>1.14102944441566</v>
      </c>
      <c r="W27" s="8">
        <f t="shared" si="20"/>
        <v>1.31297621687531</v>
      </c>
      <c r="X27" s="8">
        <f t="shared" si="20"/>
        <v>0.988113320014237</v>
      </c>
      <c r="Y27" s="24">
        <f t="shared" si="20"/>
        <v>1.13826865368484</v>
      </c>
      <c r="Z27" s="7">
        <f t="shared" si="20"/>
        <v>0.552184147120097</v>
      </c>
      <c r="AA27" s="8">
        <f t="shared" si="20"/>
        <v>0.358321633520001</v>
      </c>
      <c r="AB27" s="8">
        <f t="shared" si="20"/>
        <v>0.742509107084891</v>
      </c>
      <c r="AC27" s="24">
        <f t="shared" si="20"/>
        <v>1.01993155535559</v>
      </c>
      <c r="AD27" s="7">
        <f t="shared" si="20"/>
        <v>0.351372270663107</v>
      </c>
      <c r="AE27" s="8">
        <f t="shared" si="20"/>
        <v>0.479524970629679</v>
      </c>
      <c r="AF27" s="8">
        <f t="shared" si="20"/>
        <v>0.555180546859939</v>
      </c>
      <c r="AG27" s="24">
        <f t="shared" si="20"/>
        <v>0.565958204993882</v>
      </c>
      <c r="AH27" s="7">
        <f t="shared" si="20"/>
        <v>0.397512821642132</v>
      </c>
      <c r="AI27" s="8">
        <f t="shared" si="20"/>
        <v>0.557397860426112</v>
      </c>
      <c r="AJ27" s="8">
        <f t="shared" si="20"/>
        <v>0.490019160443144</v>
      </c>
      <c r="AK27" s="24">
        <f t="shared" si="20"/>
        <v>0.563087592734867</v>
      </c>
      <c r="AL27" s="7">
        <f t="shared" si="20"/>
        <v>0.888052440850261</v>
      </c>
      <c r="AM27" s="8">
        <f t="shared" si="20"/>
        <v>0.856660041115734</v>
      </c>
      <c r="AN27" s="8">
        <f t="shared" si="20"/>
        <v>0.823913607976421</v>
      </c>
      <c r="AO27" s="24">
        <f t="shared" si="20"/>
        <v>0.848125020288236</v>
      </c>
      <c r="AP27" s="7">
        <f t="shared" si="20"/>
        <v>1.40759532237373</v>
      </c>
      <c r="AQ27" s="8">
        <f t="shared" si="20"/>
        <v>1.16580848498303</v>
      </c>
      <c r="AR27" s="8">
        <f t="shared" si="20"/>
        <v>1.00233940071887</v>
      </c>
      <c r="AS27" s="24">
        <f t="shared" si="20"/>
        <v>1.04630399697213</v>
      </c>
      <c r="AT27" s="7">
        <f t="shared" si="20"/>
        <v>0.317005428109215</v>
      </c>
      <c r="AU27" s="8">
        <f t="shared" si="20"/>
        <v>0.244375618634056</v>
      </c>
      <c r="AV27" s="8">
        <f t="shared" si="20"/>
        <v>0.122611408592257</v>
      </c>
      <c r="AW27" s="24">
        <f t="shared" si="20"/>
        <v>0.501190461932597</v>
      </c>
      <c r="AX27" s="7">
        <f t="shared" si="20"/>
        <v>0.647842160396836</v>
      </c>
      <c r="AY27" s="8">
        <f t="shared" si="20"/>
        <v>0.515030413940867</v>
      </c>
      <c r="AZ27" s="8">
        <f t="shared" si="20"/>
        <v>0.818964647527312</v>
      </c>
      <c r="BA27" s="24">
        <f t="shared" si="20"/>
        <v>1.09642225344605</v>
      </c>
      <c r="BB27" s="7">
        <f t="shared" si="20"/>
        <v>1.22108777675543</v>
      </c>
      <c r="BC27" s="8">
        <f t="shared" si="20"/>
        <v>1.16329300034633</v>
      </c>
      <c r="BD27" s="8">
        <f t="shared" si="20"/>
        <v>1.52086576644809</v>
      </c>
      <c r="BE27" s="24">
        <f t="shared" si="20"/>
        <v>1.49558046184735</v>
      </c>
      <c r="BF27" s="7">
        <f t="shared" si="20"/>
        <v>0.990334063588072</v>
      </c>
      <c r="BG27" s="8">
        <f t="shared" si="20"/>
        <v>1.27030877077192</v>
      </c>
      <c r="BH27" s="8">
        <f t="shared" si="20"/>
        <v>1.10638138458425</v>
      </c>
      <c r="BI27" s="24">
        <f t="shared" si="20"/>
        <v>1.52987061587427</v>
      </c>
      <c r="BJ27" s="7">
        <f t="shared" si="20"/>
        <v>0.36360186378367</v>
      </c>
      <c r="BK27" s="8">
        <f t="shared" si="20"/>
        <v>0.864403354915533</v>
      </c>
      <c r="BL27" s="8">
        <f t="shared" si="20"/>
        <v>0.645407452291253</v>
      </c>
      <c r="BM27" s="24">
        <f t="shared" si="20"/>
        <v>0.571491897808535</v>
      </c>
      <c r="BN27" s="7">
        <f t="shared" ref="BN27:CW27" si="21">BN10/AVERAGE(BN3:BN14)</f>
        <v>0.934404023032039</v>
      </c>
      <c r="BO27" s="8">
        <f t="shared" si="21"/>
        <v>0.555167970239475</v>
      </c>
      <c r="BP27" s="8">
        <f t="shared" si="21"/>
        <v>0.841645036959338</v>
      </c>
      <c r="BQ27" s="24">
        <f t="shared" si="21"/>
        <v>0.698357584531057</v>
      </c>
      <c r="BR27" s="7">
        <f t="shared" si="21"/>
        <v>0.987157015135981</v>
      </c>
      <c r="BS27" s="8">
        <f t="shared" si="21"/>
        <v>1.02067225069177</v>
      </c>
      <c r="BT27" s="8">
        <f t="shared" si="21"/>
        <v>0.98559227535737</v>
      </c>
      <c r="BU27" s="24">
        <f t="shared" si="21"/>
        <v>1.02920527416988</v>
      </c>
      <c r="BV27" s="7">
        <f t="shared" si="21"/>
        <v>4.76550870938289</v>
      </c>
      <c r="BW27" s="8">
        <f t="shared" si="21"/>
        <v>5.689767760179</v>
      </c>
      <c r="BX27" s="8">
        <f t="shared" si="21"/>
        <v>3.65050995844351</v>
      </c>
      <c r="BY27" s="24">
        <f t="shared" si="21"/>
        <v>4.40575645086906</v>
      </c>
      <c r="BZ27" s="7">
        <f t="shared" si="21"/>
        <v>0.884303975340374</v>
      </c>
      <c r="CA27" s="8">
        <f t="shared" si="21"/>
        <v>0.753621136529276</v>
      </c>
      <c r="CB27" s="8">
        <f t="shared" si="10"/>
        <v>0.939347432395101</v>
      </c>
      <c r="CC27" s="24">
        <f t="shared" si="11"/>
        <v>1.15226661634255</v>
      </c>
      <c r="CD27" s="7">
        <f t="shared" si="21"/>
        <v>3.25814664083527</v>
      </c>
      <c r="CE27" s="8">
        <f t="shared" si="21"/>
        <v>2.80393550990603</v>
      </c>
      <c r="CF27" s="8">
        <f t="shared" si="21"/>
        <v>3.40343215881064</v>
      </c>
      <c r="CG27" s="24">
        <f t="shared" si="21"/>
        <v>3.9176786623291</v>
      </c>
      <c r="CH27" s="7">
        <f t="shared" si="21"/>
        <v>0.360377141181023</v>
      </c>
      <c r="CI27" s="8">
        <f t="shared" si="21"/>
        <v>0.430524146768021</v>
      </c>
      <c r="CJ27" s="8">
        <f t="shared" si="21"/>
        <v>0.292666994698479</v>
      </c>
      <c r="CK27" s="24">
        <f t="shared" si="21"/>
        <v>0.409842044510285</v>
      </c>
    </row>
    <row r="28" spans="1:89">
      <c r="A28" s="7" t="s">
        <v>53</v>
      </c>
      <c r="B28" s="7">
        <f t="shared" ref="B28:BM28" si="22">B11/AVERAGE(B3:B14)</f>
        <v>0.764686363831578</v>
      </c>
      <c r="C28" s="8">
        <f t="shared" si="22"/>
        <v>0.648330175634816</v>
      </c>
      <c r="D28" s="8">
        <f t="shared" si="22"/>
        <v>0.724314262888209</v>
      </c>
      <c r="E28" s="24">
        <f t="shared" si="22"/>
        <v>0.730117156300807</v>
      </c>
      <c r="F28" s="7">
        <f t="shared" si="22"/>
        <v>1.36705819686398</v>
      </c>
      <c r="G28" s="8">
        <f t="shared" si="22"/>
        <v>1.17892655384156</v>
      </c>
      <c r="H28" s="8">
        <f t="shared" si="22"/>
        <v>1.31632895601401</v>
      </c>
      <c r="I28" s="24">
        <f t="shared" si="22"/>
        <v>1.63772514310896</v>
      </c>
      <c r="J28" s="7">
        <f t="shared" si="22"/>
        <v>1.39023316478946</v>
      </c>
      <c r="K28" s="8">
        <f t="shared" si="22"/>
        <v>1.09811318843617</v>
      </c>
      <c r="L28" s="8">
        <f t="shared" si="22"/>
        <v>1.19230938844905</v>
      </c>
      <c r="M28" s="24">
        <f t="shared" si="22"/>
        <v>1.24117344481566</v>
      </c>
      <c r="N28" s="7">
        <f t="shared" si="22"/>
        <v>1.00089379640875</v>
      </c>
      <c r="O28" s="8">
        <f t="shared" si="22"/>
        <v>0.963906924331381</v>
      </c>
      <c r="P28" s="8">
        <f t="shared" si="22"/>
        <v>1.02394211306616</v>
      </c>
      <c r="Q28" s="24">
        <f t="shared" si="22"/>
        <v>1.0595961277884</v>
      </c>
      <c r="R28" s="7">
        <f t="shared" si="22"/>
        <v>1.10096404427642</v>
      </c>
      <c r="S28" s="8">
        <f t="shared" si="22"/>
        <v>1.0476530340621</v>
      </c>
      <c r="T28" s="8">
        <f t="shared" si="22"/>
        <v>1.06736243106435</v>
      </c>
      <c r="U28" s="24">
        <f t="shared" si="22"/>
        <v>1.13558027709102</v>
      </c>
      <c r="V28" s="7">
        <f t="shared" si="22"/>
        <v>1.18283008848124</v>
      </c>
      <c r="W28" s="8">
        <f t="shared" si="22"/>
        <v>0.960912847499896</v>
      </c>
      <c r="X28" s="8">
        <f t="shared" si="22"/>
        <v>1.22266068578863</v>
      </c>
      <c r="Y28" s="24">
        <f t="shared" si="22"/>
        <v>1.20099572567261</v>
      </c>
      <c r="Z28" s="7">
        <f t="shared" si="22"/>
        <v>0.522276474421541</v>
      </c>
      <c r="AA28" s="8">
        <f t="shared" si="22"/>
        <v>0.265182762387253</v>
      </c>
      <c r="AB28" s="8">
        <f t="shared" si="22"/>
        <v>0.627360929102997</v>
      </c>
      <c r="AC28" s="24">
        <f t="shared" si="22"/>
        <v>0.842093492000932</v>
      </c>
      <c r="AD28" s="7">
        <f t="shared" si="22"/>
        <v>0.608374779192915</v>
      </c>
      <c r="AE28" s="8">
        <f t="shared" si="22"/>
        <v>0.522391947722107</v>
      </c>
      <c r="AF28" s="8">
        <f t="shared" si="22"/>
        <v>0.732560410577663</v>
      </c>
      <c r="AG28" s="24">
        <f t="shared" si="22"/>
        <v>0.558500813791887</v>
      </c>
      <c r="AH28" s="7">
        <f t="shared" si="22"/>
        <v>0.554436792980198</v>
      </c>
      <c r="AI28" s="8">
        <f t="shared" si="22"/>
        <v>0.654769007036783</v>
      </c>
      <c r="AJ28" s="8">
        <f t="shared" si="22"/>
        <v>0.652256042643761</v>
      </c>
      <c r="AK28" s="24">
        <f t="shared" si="22"/>
        <v>0.646160235170579</v>
      </c>
      <c r="AL28" s="7">
        <f t="shared" si="22"/>
        <v>0.824963697630401</v>
      </c>
      <c r="AM28" s="8">
        <f t="shared" si="22"/>
        <v>0.665203240329791</v>
      </c>
      <c r="AN28" s="8">
        <f t="shared" si="22"/>
        <v>0.813468158525704</v>
      </c>
      <c r="AO28" s="24">
        <f t="shared" si="22"/>
        <v>0.994854115368288</v>
      </c>
      <c r="AP28" s="7">
        <f t="shared" si="22"/>
        <v>1.25522773510067</v>
      </c>
      <c r="AQ28" s="8">
        <f t="shared" si="22"/>
        <v>0.875149540203006</v>
      </c>
      <c r="AR28" s="8">
        <f t="shared" si="22"/>
        <v>1.41995351674035</v>
      </c>
      <c r="AS28" s="24">
        <f t="shared" si="22"/>
        <v>1.01542172841905</v>
      </c>
      <c r="AT28" s="7">
        <f t="shared" si="22"/>
        <v>0.367286984745608</v>
      </c>
      <c r="AU28" s="8">
        <f t="shared" si="22"/>
        <v>0.156556722756154</v>
      </c>
      <c r="AV28" s="8">
        <f t="shared" si="22"/>
        <v>0.170977261574083</v>
      </c>
      <c r="AW28" s="24">
        <f t="shared" si="22"/>
        <v>0.455491039741544</v>
      </c>
      <c r="AX28" s="7">
        <f t="shared" si="22"/>
        <v>0.747949300987663</v>
      </c>
      <c r="AY28" s="8">
        <f t="shared" si="22"/>
        <v>0.61643052530292</v>
      </c>
      <c r="AZ28" s="8">
        <f t="shared" si="22"/>
        <v>0.796203271486931</v>
      </c>
      <c r="BA28" s="24">
        <f t="shared" si="22"/>
        <v>1.26149866745323</v>
      </c>
      <c r="BB28" s="7">
        <f t="shared" si="22"/>
        <v>1.30654405972283</v>
      </c>
      <c r="BC28" s="8">
        <f t="shared" si="22"/>
        <v>1.14922047025849</v>
      </c>
      <c r="BD28" s="8">
        <f t="shared" si="22"/>
        <v>1.35995029297284</v>
      </c>
      <c r="BE28" s="24">
        <f t="shared" si="22"/>
        <v>1.5993764228276</v>
      </c>
      <c r="BF28" s="7">
        <f t="shared" si="22"/>
        <v>1.04196841713003</v>
      </c>
      <c r="BG28" s="8">
        <f t="shared" si="22"/>
        <v>1.19476714305364</v>
      </c>
      <c r="BH28" s="8">
        <f t="shared" si="22"/>
        <v>1.20555117035766</v>
      </c>
      <c r="BI28" s="24">
        <f t="shared" si="22"/>
        <v>1.43066604029273</v>
      </c>
      <c r="BJ28" s="7">
        <f t="shared" si="22"/>
        <v>0.349750410969199</v>
      </c>
      <c r="BK28" s="8">
        <f t="shared" si="22"/>
        <v>0.818399489554322</v>
      </c>
      <c r="BL28" s="8">
        <f t="shared" si="22"/>
        <v>0.682918582941543</v>
      </c>
      <c r="BM28" s="24">
        <f t="shared" si="22"/>
        <v>0.703336403682117</v>
      </c>
      <c r="BN28" s="7">
        <f t="shared" ref="BN28:CW28" si="23">BN11/AVERAGE(BN3:BN14)</f>
        <v>0.917008209277165</v>
      </c>
      <c r="BO28" s="8">
        <f t="shared" si="23"/>
        <v>0.444032128516106</v>
      </c>
      <c r="BP28" s="8">
        <f t="shared" si="23"/>
        <v>0.785695968923569</v>
      </c>
      <c r="BQ28" s="24">
        <f t="shared" si="23"/>
        <v>0.728018833930811</v>
      </c>
      <c r="BR28" s="7">
        <f t="shared" si="23"/>
        <v>0.951876472166183</v>
      </c>
      <c r="BS28" s="8">
        <f t="shared" si="23"/>
        <v>0.907409965992366</v>
      </c>
      <c r="BT28" s="8">
        <f t="shared" si="23"/>
        <v>1.05955322989803</v>
      </c>
      <c r="BU28" s="24">
        <f t="shared" si="23"/>
        <v>1.02948379164176</v>
      </c>
      <c r="BV28" s="7">
        <f t="shared" si="23"/>
        <v>2.96870788093422</v>
      </c>
      <c r="BW28" s="8">
        <f t="shared" si="23"/>
        <v>2.17931471309764</v>
      </c>
      <c r="BX28" s="8">
        <f t="shared" si="23"/>
        <v>2.73370172581119</v>
      </c>
      <c r="BY28" s="24">
        <f t="shared" si="23"/>
        <v>2.77479983972057</v>
      </c>
      <c r="BZ28" s="7">
        <f t="shared" ref="BZ28:CK28" si="24">BZ11/AVERAGE(BZ3:BZ14)</f>
        <v>0.862174649943104</v>
      </c>
      <c r="CA28" s="8">
        <f t="shared" si="24"/>
        <v>0.835878814400564</v>
      </c>
      <c r="CB28" s="8">
        <f t="shared" si="10"/>
        <v>1.05706129715461</v>
      </c>
      <c r="CC28" s="24">
        <f t="shared" si="11"/>
        <v>0.858111189899662</v>
      </c>
      <c r="CD28" s="7">
        <f t="shared" si="24"/>
        <v>2.36355172996658</v>
      </c>
      <c r="CE28" s="8">
        <f t="shared" si="24"/>
        <v>1.4956859278618</v>
      </c>
      <c r="CF28" s="8">
        <f t="shared" si="24"/>
        <v>1.8123454235008</v>
      </c>
      <c r="CG28" s="24">
        <f t="shared" si="24"/>
        <v>1.73969918800972</v>
      </c>
      <c r="CH28" s="7">
        <f t="shared" si="24"/>
        <v>0.320197138214669</v>
      </c>
      <c r="CI28" s="8">
        <f t="shared" si="24"/>
        <v>0.329760523627297</v>
      </c>
      <c r="CJ28" s="8">
        <f t="shared" si="24"/>
        <v>0.341914460545992</v>
      </c>
      <c r="CK28" s="24">
        <f t="shared" si="24"/>
        <v>0.396419023841841</v>
      </c>
    </row>
    <row r="29" spans="1:89">
      <c r="A29" s="7" t="s">
        <v>54</v>
      </c>
      <c r="B29" s="7">
        <f t="shared" ref="B29:BM29" si="25">B12/AVERAGE(B3:B14)</f>
        <v>0.655060532276997</v>
      </c>
      <c r="C29" s="8">
        <f t="shared" si="25"/>
        <v>0.815217181300471</v>
      </c>
      <c r="D29" s="8">
        <f t="shared" si="25"/>
        <v>0.781963980579587</v>
      </c>
      <c r="E29" s="24">
        <f t="shared" si="25"/>
        <v>0.766570441810881</v>
      </c>
      <c r="F29" s="7">
        <f t="shared" si="25"/>
        <v>1.41726549606058</v>
      </c>
      <c r="G29" s="8">
        <f t="shared" si="25"/>
        <v>1.40706272060555</v>
      </c>
      <c r="H29" s="8">
        <f t="shared" si="25"/>
        <v>1.23798697288583</v>
      </c>
      <c r="I29" s="24">
        <f t="shared" si="25"/>
        <v>1.35048126241016</v>
      </c>
      <c r="J29" s="7">
        <f t="shared" si="25"/>
        <v>1.40738923339583</v>
      </c>
      <c r="K29" s="8">
        <f t="shared" si="25"/>
        <v>1.2500576292536</v>
      </c>
      <c r="L29" s="8">
        <f t="shared" si="25"/>
        <v>1.16022465427972</v>
      </c>
      <c r="M29" s="24">
        <f t="shared" si="25"/>
        <v>1.16244781598296</v>
      </c>
      <c r="N29" s="7">
        <f t="shared" si="25"/>
        <v>0.954416860322555</v>
      </c>
      <c r="O29" s="8">
        <f t="shared" si="25"/>
        <v>1.07770498588237</v>
      </c>
      <c r="P29" s="8">
        <f t="shared" si="25"/>
        <v>1.02847955349897</v>
      </c>
      <c r="Q29" s="24">
        <f t="shared" si="25"/>
        <v>1.06847696452719</v>
      </c>
      <c r="R29" s="7">
        <f t="shared" si="25"/>
        <v>1.07858779182601</v>
      </c>
      <c r="S29" s="8">
        <f t="shared" si="25"/>
        <v>1.18207662873723</v>
      </c>
      <c r="T29" s="8">
        <f t="shared" si="25"/>
        <v>1.1688942759654</v>
      </c>
      <c r="U29" s="24">
        <f t="shared" si="25"/>
        <v>1.05921260734562</v>
      </c>
      <c r="V29" s="7">
        <f t="shared" si="25"/>
        <v>1.20574673016207</v>
      </c>
      <c r="W29" s="8">
        <f t="shared" si="25"/>
        <v>1.35427683631718</v>
      </c>
      <c r="X29" s="8">
        <f t="shared" si="25"/>
        <v>1.14472944244555</v>
      </c>
      <c r="Y29" s="24">
        <f t="shared" si="25"/>
        <v>1.32381616136488</v>
      </c>
      <c r="Z29" s="7">
        <f t="shared" si="25"/>
        <v>0.546853011704834</v>
      </c>
      <c r="AA29" s="8">
        <f t="shared" si="25"/>
        <v>0.3425416756249</v>
      </c>
      <c r="AB29" s="8">
        <f t="shared" si="25"/>
        <v>0.591560166873054</v>
      </c>
      <c r="AC29" s="24">
        <f t="shared" si="25"/>
        <v>0.811245697524732</v>
      </c>
      <c r="AD29" s="7">
        <f t="shared" si="25"/>
        <v>0.52654379441348</v>
      </c>
      <c r="AE29" s="8">
        <f t="shared" si="25"/>
        <v>0.574593863303701</v>
      </c>
      <c r="AF29" s="8">
        <f t="shared" si="25"/>
        <v>0.6061028724083</v>
      </c>
      <c r="AG29" s="24">
        <f t="shared" si="25"/>
        <v>0.558220210136706</v>
      </c>
      <c r="AH29" s="7">
        <f t="shared" si="25"/>
        <v>0.563053099114055</v>
      </c>
      <c r="AI29" s="8">
        <f t="shared" si="25"/>
        <v>0.563498425111735</v>
      </c>
      <c r="AJ29" s="8">
        <f t="shared" si="25"/>
        <v>0.589255318955151</v>
      </c>
      <c r="AK29" s="24">
        <f t="shared" si="25"/>
        <v>0.567823633931246</v>
      </c>
      <c r="AL29" s="7">
        <f t="shared" si="25"/>
        <v>0.910050285643813</v>
      </c>
      <c r="AM29" s="8">
        <f t="shared" si="25"/>
        <v>0.942246046957</v>
      </c>
      <c r="AN29" s="8">
        <f t="shared" si="25"/>
        <v>0.928735230967449</v>
      </c>
      <c r="AO29" s="24">
        <f t="shared" si="25"/>
        <v>0.98967340588039</v>
      </c>
      <c r="AP29" s="7">
        <f t="shared" si="25"/>
        <v>1.08323568877531</v>
      </c>
      <c r="AQ29" s="8">
        <f t="shared" si="25"/>
        <v>1.09570843729938</v>
      </c>
      <c r="AR29" s="8">
        <f t="shared" si="25"/>
        <v>1.07697002505927</v>
      </c>
      <c r="AS29" s="24">
        <f t="shared" si="25"/>
        <v>0.988287059780554</v>
      </c>
      <c r="AT29" s="7">
        <f t="shared" si="25"/>
        <v>0.404886496215086</v>
      </c>
      <c r="AU29" s="8">
        <f t="shared" si="25"/>
        <v>0.185906318847984</v>
      </c>
      <c r="AV29" s="8">
        <f t="shared" si="25"/>
        <v>0.135371892499826</v>
      </c>
      <c r="AW29" s="24">
        <f t="shared" si="25"/>
        <v>0.485458497357478</v>
      </c>
      <c r="AX29" s="7">
        <f t="shared" si="25"/>
        <v>0.506800667311793</v>
      </c>
      <c r="AY29" s="8">
        <f t="shared" si="25"/>
        <v>0.412051365923862</v>
      </c>
      <c r="AZ29" s="8">
        <f t="shared" si="25"/>
        <v>0.477281133330154</v>
      </c>
      <c r="BA29" s="24">
        <f t="shared" si="25"/>
        <v>0.738902226369921</v>
      </c>
      <c r="BB29" s="7">
        <f t="shared" si="25"/>
        <v>1.47720211548521</v>
      </c>
      <c r="BC29" s="8">
        <f t="shared" si="25"/>
        <v>1.76528615266346</v>
      </c>
      <c r="BD29" s="8">
        <f t="shared" si="25"/>
        <v>1.08871055027156</v>
      </c>
      <c r="BE29" s="24">
        <f t="shared" si="25"/>
        <v>1.53815978871424</v>
      </c>
      <c r="BF29" s="7">
        <f t="shared" si="25"/>
        <v>1.09787367843401</v>
      </c>
      <c r="BG29" s="8">
        <f t="shared" si="25"/>
        <v>1.49290004490225</v>
      </c>
      <c r="BH29" s="8">
        <f t="shared" si="25"/>
        <v>1.24685449727003</v>
      </c>
      <c r="BI29" s="24">
        <f t="shared" si="25"/>
        <v>1.35175425586499</v>
      </c>
      <c r="BJ29" s="7">
        <f t="shared" si="25"/>
        <v>0.38915516133362</v>
      </c>
      <c r="BK29" s="8">
        <f t="shared" si="25"/>
        <v>0.796491662840552</v>
      </c>
      <c r="BL29" s="8">
        <f t="shared" si="25"/>
        <v>0.713037305828615</v>
      </c>
      <c r="BM29" s="24">
        <f t="shared" si="25"/>
        <v>0.799586358069671</v>
      </c>
      <c r="BN29" s="7">
        <f t="shared" ref="BN29:CW29" si="26">BN12/AVERAGE(BN3:BN14)</f>
        <v>0.87063688773312</v>
      </c>
      <c r="BO29" s="8">
        <f t="shared" si="26"/>
        <v>0.571253169928547</v>
      </c>
      <c r="BP29" s="8">
        <f t="shared" si="26"/>
        <v>0.776797718031731</v>
      </c>
      <c r="BQ29" s="24">
        <f t="shared" si="26"/>
        <v>0.72737270953739</v>
      </c>
      <c r="BR29" s="7">
        <f t="shared" si="26"/>
        <v>0.967591827035555</v>
      </c>
      <c r="BS29" s="8">
        <f t="shared" si="26"/>
        <v>0.982791188418082</v>
      </c>
      <c r="BT29" s="8">
        <f t="shared" si="26"/>
        <v>0.891934106770625</v>
      </c>
      <c r="BU29" s="24">
        <f t="shared" si="26"/>
        <v>1.03448182164013</v>
      </c>
      <c r="BV29" s="7">
        <f t="shared" si="26"/>
        <v>0.715706928376343</v>
      </c>
      <c r="BW29" s="8">
        <f t="shared" si="26"/>
        <v>0.664227851129627</v>
      </c>
      <c r="BX29" s="8">
        <f t="shared" si="26"/>
        <v>0.939882852826057</v>
      </c>
      <c r="BY29" s="24">
        <f t="shared" si="26"/>
        <v>0.996900256295882</v>
      </c>
      <c r="BZ29" s="7">
        <f t="shared" si="26"/>
        <v>1.00745326306322</v>
      </c>
      <c r="CA29" s="8">
        <f t="shared" si="26"/>
        <v>0.931026660381396</v>
      </c>
      <c r="CB29" s="8">
        <f t="shared" si="10"/>
        <v>1.07363639154056</v>
      </c>
      <c r="CC29" s="24">
        <f t="shared" si="11"/>
        <v>0.879535276673795</v>
      </c>
      <c r="CD29" s="7">
        <f t="shared" si="26"/>
        <v>0.981377992172568</v>
      </c>
      <c r="CE29" s="8">
        <f t="shared" si="26"/>
        <v>0.920079171390688</v>
      </c>
      <c r="CF29" s="8">
        <f t="shared" si="26"/>
        <v>1.07899484313827</v>
      </c>
      <c r="CG29" s="24">
        <f t="shared" si="26"/>
        <v>1.22930638604269</v>
      </c>
      <c r="CH29" s="7">
        <f t="shared" si="26"/>
        <v>0.23352327385988</v>
      </c>
      <c r="CI29" s="8">
        <f t="shared" si="26"/>
        <v>0.30600335924919</v>
      </c>
      <c r="CJ29" s="8">
        <f t="shared" si="26"/>
        <v>0.332333939231573</v>
      </c>
      <c r="CK29" s="24">
        <f t="shared" si="26"/>
        <v>0.503103838532717</v>
      </c>
    </row>
    <row r="30" spans="1:89">
      <c r="A30" s="7" t="s">
        <v>55</v>
      </c>
      <c r="B30" s="7">
        <f>B13/AVERAGE(B3:B14)</f>
        <v>0.742246050158481</v>
      </c>
      <c r="C30" s="8">
        <f t="shared" ref="C30:BN30" si="27">C13/AVERAGE(C3:C14)</f>
        <v>0.702445856030982</v>
      </c>
      <c r="D30" s="8">
        <f t="shared" si="27"/>
        <v>0.738025890148947</v>
      </c>
      <c r="E30" s="24">
        <f t="shared" si="27"/>
        <v>0.704973809081289</v>
      </c>
      <c r="F30" s="7">
        <f t="shared" si="27"/>
        <v>1.38953416924087</v>
      </c>
      <c r="G30" s="8">
        <f t="shared" si="27"/>
        <v>1.10851207038357</v>
      </c>
      <c r="H30" s="8">
        <f t="shared" si="27"/>
        <v>1.14733593626712</v>
      </c>
      <c r="I30" s="24">
        <f t="shared" si="27"/>
        <v>1.12620219446982</v>
      </c>
      <c r="J30" s="7">
        <f t="shared" si="27"/>
        <v>1.36980331214437</v>
      </c>
      <c r="K30" s="8">
        <f t="shared" si="27"/>
        <v>1.19555666827224</v>
      </c>
      <c r="L30" s="8">
        <f t="shared" si="27"/>
        <v>1.05524098820039</v>
      </c>
      <c r="M30" s="24">
        <f t="shared" si="27"/>
        <v>1.08363096183242</v>
      </c>
      <c r="N30" s="7">
        <f t="shared" si="27"/>
        <v>1.06024975123114</v>
      </c>
      <c r="O30" s="8">
        <f t="shared" si="27"/>
        <v>1.01639865739096</v>
      </c>
      <c r="P30" s="8">
        <f t="shared" si="27"/>
        <v>1.00060308057214</v>
      </c>
      <c r="Q30" s="24">
        <f t="shared" si="27"/>
        <v>1.02098446647464</v>
      </c>
      <c r="R30" s="7">
        <f t="shared" si="27"/>
        <v>1.07642333349442</v>
      </c>
      <c r="S30" s="8">
        <f t="shared" si="27"/>
        <v>1.22226323267816</v>
      </c>
      <c r="T30" s="8">
        <f t="shared" si="27"/>
        <v>1.13036802416936</v>
      </c>
      <c r="U30" s="24">
        <f t="shared" si="27"/>
        <v>1.07344266668322</v>
      </c>
      <c r="V30" s="7">
        <f t="shared" si="27"/>
        <v>1.11651508857896</v>
      </c>
      <c r="W30" s="8">
        <f t="shared" si="27"/>
        <v>1.25118738799273</v>
      </c>
      <c r="X30" s="8">
        <f t="shared" si="27"/>
        <v>1.12593366081549</v>
      </c>
      <c r="Y30" s="24">
        <f t="shared" si="27"/>
        <v>1.20608421729548</v>
      </c>
      <c r="Z30" s="7">
        <f t="shared" si="27"/>
        <v>0.636809091499384</v>
      </c>
      <c r="AA30" s="8">
        <f t="shared" si="27"/>
        <v>0.32023815493102</v>
      </c>
      <c r="AB30" s="8">
        <f t="shared" si="27"/>
        <v>0.648078675595417</v>
      </c>
      <c r="AC30" s="24">
        <f t="shared" si="27"/>
        <v>0.721542218415909</v>
      </c>
      <c r="AD30" s="7">
        <f t="shared" si="27"/>
        <v>0.443329972494898</v>
      </c>
      <c r="AE30" s="8">
        <f t="shared" si="27"/>
        <v>0.567041860418485</v>
      </c>
      <c r="AF30" s="8">
        <f t="shared" si="27"/>
        <v>0.5027135058159</v>
      </c>
      <c r="AG30" s="24">
        <f t="shared" si="27"/>
        <v>0.550112881415567</v>
      </c>
      <c r="AH30" s="7">
        <f t="shared" si="27"/>
        <v>0.355630457540698</v>
      </c>
      <c r="AI30" s="8">
        <f t="shared" si="27"/>
        <v>0.506607947640623</v>
      </c>
      <c r="AJ30" s="8">
        <f t="shared" si="27"/>
        <v>0.542020129524908</v>
      </c>
      <c r="AK30" s="24">
        <f t="shared" si="27"/>
        <v>0.5558272053916</v>
      </c>
      <c r="AL30" s="7">
        <f t="shared" si="27"/>
        <v>0.90776934628663</v>
      </c>
      <c r="AM30" s="8">
        <f t="shared" si="27"/>
        <v>0.866540612376245</v>
      </c>
      <c r="AN30" s="8">
        <f t="shared" si="27"/>
        <v>0.921885117992022</v>
      </c>
      <c r="AO30" s="24">
        <f t="shared" si="27"/>
        <v>0.988212180127393</v>
      </c>
      <c r="AP30" s="7">
        <f t="shared" si="27"/>
        <v>1.07394434984649</v>
      </c>
      <c r="AQ30" s="8">
        <f t="shared" si="27"/>
        <v>1.03129387852208</v>
      </c>
      <c r="AR30" s="8">
        <f t="shared" si="27"/>
        <v>1.06541818811612</v>
      </c>
      <c r="AS30" s="24">
        <f t="shared" si="27"/>
        <v>0.97894779402873</v>
      </c>
      <c r="AT30" s="7">
        <f t="shared" si="27"/>
        <v>0.512066292578071</v>
      </c>
      <c r="AU30" s="8">
        <f t="shared" si="27"/>
        <v>0.214183083751078</v>
      </c>
      <c r="AV30" s="8">
        <f t="shared" si="27"/>
        <v>0.163504607877031</v>
      </c>
      <c r="AW30" s="24">
        <f t="shared" si="27"/>
        <v>0.528106817646005</v>
      </c>
      <c r="AX30" s="7">
        <f t="shared" si="27"/>
        <v>0.600419685095659</v>
      </c>
      <c r="AY30" s="8">
        <f t="shared" si="27"/>
        <v>0.358895916908472</v>
      </c>
      <c r="AZ30" s="8">
        <f t="shared" si="27"/>
        <v>0.395161080178273</v>
      </c>
      <c r="BA30" s="24">
        <f t="shared" si="27"/>
        <v>0.829902694565313</v>
      </c>
      <c r="BB30" s="7">
        <f t="shared" si="27"/>
        <v>1.42663462188105</v>
      </c>
      <c r="BC30" s="8">
        <f t="shared" si="27"/>
        <v>1.90221834586666</v>
      </c>
      <c r="BD30" s="8">
        <f t="shared" si="27"/>
        <v>1.2991080160823</v>
      </c>
      <c r="BE30" s="24">
        <f t="shared" si="27"/>
        <v>1.31991606878785</v>
      </c>
      <c r="BF30" s="7">
        <f t="shared" si="27"/>
        <v>1.16571711878389</v>
      </c>
      <c r="BG30" s="8">
        <f t="shared" si="27"/>
        <v>1.35642026410729</v>
      </c>
      <c r="BH30" s="8">
        <f t="shared" si="27"/>
        <v>1.17583777517505</v>
      </c>
      <c r="BI30" s="24">
        <f t="shared" si="27"/>
        <v>1.24259998281817</v>
      </c>
      <c r="BJ30" s="7">
        <f t="shared" si="27"/>
        <v>0.44244457136461</v>
      </c>
      <c r="BK30" s="8">
        <f t="shared" si="27"/>
        <v>0.789851961498576</v>
      </c>
      <c r="BL30" s="8">
        <f t="shared" si="27"/>
        <v>0.662680955586028</v>
      </c>
      <c r="BM30" s="24">
        <f t="shared" si="27"/>
        <v>0.628118725733219</v>
      </c>
      <c r="BN30" s="7">
        <f t="shared" si="27"/>
        <v>0.866947397395286</v>
      </c>
      <c r="BO30" s="8">
        <f t="shared" ref="BO30:CX30" si="28">BO13/AVERAGE(BO3:BO14)</f>
        <v>0.567307831280692</v>
      </c>
      <c r="BP30" s="8">
        <f t="shared" si="28"/>
        <v>0.803371205002666</v>
      </c>
      <c r="BQ30" s="24">
        <f t="shared" si="28"/>
        <v>0.714831727278145</v>
      </c>
      <c r="BR30" s="7">
        <f t="shared" si="28"/>
        <v>0.906782100419035</v>
      </c>
      <c r="BS30" s="8">
        <f t="shared" si="28"/>
        <v>0.966138147659131</v>
      </c>
      <c r="BT30" s="8">
        <f t="shared" si="28"/>
        <v>1.13299163225781</v>
      </c>
      <c r="BU30" s="24">
        <f t="shared" si="28"/>
        <v>0.962182761806424</v>
      </c>
      <c r="BV30" s="7">
        <f t="shared" si="28"/>
        <v>0.571084137342245</v>
      </c>
      <c r="BW30" s="8">
        <f t="shared" si="28"/>
        <v>0.654203279948701</v>
      </c>
      <c r="BX30" s="8">
        <f t="shared" si="28"/>
        <v>0.831932846669324</v>
      </c>
      <c r="BY30" s="24">
        <f t="shared" si="28"/>
        <v>0.842623744036774</v>
      </c>
      <c r="BZ30" s="7">
        <f t="shared" si="28"/>
        <v>0.774396753021236</v>
      </c>
      <c r="CA30" s="8">
        <f t="shared" si="28"/>
        <v>0.842590968838035</v>
      </c>
      <c r="CB30" s="8">
        <f t="shared" si="10"/>
        <v>1.05621719512569</v>
      </c>
      <c r="CC30" s="24">
        <f t="shared" si="11"/>
        <v>0.808000300299219</v>
      </c>
      <c r="CD30" s="7">
        <f t="shared" si="28"/>
        <v>0.78588461688489</v>
      </c>
      <c r="CE30" s="8">
        <f t="shared" si="28"/>
        <v>0.943984319452718</v>
      </c>
      <c r="CF30" s="8">
        <f t="shared" si="28"/>
        <v>0.868291336817233</v>
      </c>
      <c r="CG30" s="24">
        <f t="shared" si="28"/>
        <v>1.12318141058924</v>
      </c>
      <c r="CH30" s="7">
        <f t="shared" si="28"/>
        <v>0.221611459073023</v>
      </c>
      <c r="CI30" s="8">
        <f t="shared" si="28"/>
        <v>0.317618742532597</v>
      </c>
      <c r="CJ30" s="8">
        <f t="shared" si="28"/>
        <v>0.309035853307874</v>
      </c>
      <c r="CK30" s="24">
        <f t="shared" si="28"/>
        <v>0.46994108158715</v>
      </c>
    </row>
    <row r="31" ht="14.25" spans="1:89">
      <c r="A31" s="14" t="s">
        <v>56</v>
      </c>
      <c r="B31" s="14">
        <f t="shared" ref="B31:BM31" si="29">B14/AVERAGE(B3:B14)</f>
        <v>0.822318748524545</v>
      </c>
      <c r="C31" s="15">
        <f t="shared" si="29"/>
        <v>0.712153776413868</v>
      </c>
      <c r="D31" s="15">
        <f t="shared" si="29"/>
        <v>0.857246698182446</v>
      </c>
      <c r="E31" s="26">
        <f t="shared" si="29"/>
        <v>0.798653333286022</v>
      </c>
      <c r="F31" s="14">
        <f t="shared" si="29"/>
        <v>1.367972955686</v>
      </c>
      <c r="G31" s="15">
        <f t="shared" si="29"/>
        <v>0.988104808798977</v>
      </c>
      <c r="H31" s="15">
        <f t="shared" si="29"/>
        <v>1.22065106049618</v>
      </c>
      <c r="I31" s="26">
        <f t="shared" si="29"/>
        <v>0.961789422611777</v>
      </c>
      <c r="J31" s="14">
        <f t="shared" si="29"/>
        <v>1.37590080415898</v>
      </c>
      <c r="K31" s="15">
        <f t="shared" si="29"/>
        <v>0.876803625101405</v>
      </c>
      <c r="L31" s="15">
        <f t="shared" si="29"/>
        <v>1.13517727811228</v>
      </c>
      <c r="M31" s="26">
        <f t="shared" si="29"/>
        <v>1.0976786494122</v>
      </c>
      <c r="N31" s="14">
        <f t="shared" si="29"/>
        <v>1.04342884280116</v>
      </c>
      <c r="O31" s="15">
        <f t="shared" si="29"/>
        <v>1.02344322710211</v>
      </c>
      <c r="P31" s="15">
        <f t="shared" si="29"/>
        <v>1.1407080280056</v>
      </c>
      <c r="Q31" s="26">
        <f t="shared" si="29"/>
        <v>1.0382548925234</v>
      </c>
      <c r="R31" s="14">
        <f t="shared" si="29"/>
        <v>1.04005372027093</v>
      </c>
      <c r="S31" s="15">
        <f t="shared" si="29"/>
        <v>1.29434898339853</v>
      </c>
      <c r="T31" s="15">
        <f t="shared" si="29"/>
        <v>1.24311583826555</v>
      </c>
      <c r="U31" s="26">
        <f t="shared" si="29"/>
        <v>1.03061882183847</v>
      </c>
      <c r="V31" s="14">
        <f t="shared" si="29"/>
        <v>1.12130457829363</v>
      </c>
      <c r="W31" s="15">
        <f t="shared" si="29"/>
        <v>1.12989206914747</v>
      </c>
      <c r="X31" s="15">
        <f t="shared" si="29"/>
        <v>1.36992774450952</v>
      </c>
      <c r="Y31" s="26">
        <f t="shared" si="29"/>
        <v>1.29955962446609</v>
      </c>
      <c r="Z31" s="14">
        <f t="shared" si="29"/>
        <v>0.743515726167699</v>
      </c>
      <c r="AA31" s="15">
        <f t="shared" si="29"/>
        <v>0.311689430198649</v>
      </c>
      <c r="AB31" s="15">
        <f t="shared" si="29"/>
        <v>0.682152999026173</v>
      </c>
      <c r="AC31" s="26">
        <f t="shared" si="29"/>
        <v>0.751648630363588</v>
      </c>
      <c r="AD31" s="14">
        <f t="shared" si="29"/>
        <v>0.468641441557708</v>
      </c>
      <c r="AE31" s="15">
        <f t="shared" si="29"/>
        <v>0.602634280193629</v>
      </c>
      <c r="AF31" s="15">
        <f t="shared" si="29"/>
        <v>0.522777331806221</v>
      </c>
      <c r="AG31" s="26">
        <f t="shared" si="29"/>
        <v>0.557316242984299</v>
      </c>
      <c r="AH31" s="14">
        <f t="shared" si="29"/>
        <v>0.43645792692223</v>
      </c>
      <c r="AI31" s="15">
        <f t="shared" si="29"/>
        <v>0.610664654839326</v>
      </c>
      <c r="AJ31" s="15">
        <f t="shared" si="29"/>
        <v>0.634854207061338</v>
      </c>
      <c r="AK31" s="26">
        <f t="shared" si="29"/>
        <v>0.577136721079032</v>
      </c>
      <c r="AL31" s="14">
        <f t="shared" si="29"/>
        <v>1.37275822057854</v>
      </c>
      <c r="AM31" s="15">
        <f t="shared" si="29"/>
        <v>0.97936986479078</v>
      </c>
      <c r="AN31" s="15">
        <f t="shared" si="29"/>
        <v>1.12695482331483</v>
      </c>
      <c r="AO31" s="26">
        <f t="shared" si="29"/>
        <v>0.969427085417966</v>
      </c>
      <c r="AP31" s="14">
        <f t="shared" si="29"/>
        <v>1.73865081350578</v>
      </c>
      <c r="AQ31" s="15">
        <f t="shared" si="29"/>
        <v>1.09285452492156</v>
      </c>
      <c r="AR31" s="15">
        <f t="shared" si="29"/>
        <v>1.16210217092849</v>
      </c>
      <c r="AS31" s="26">
        <f t="shared" si="29"/>
        <v>0.97155430127126</v>
      </c>
      <c r="AT31" s="14">
        <f t="shared" si="29"/>
        <v>0.547870998638178</v>
      </c>
      <c r="AU31" s="15">
        <f t="shared" si="29"/>
        <v>0.299703055653118</v>
      </c>
      <c r="AV31" s="15">
        <f t="shared" si="29"/>
        <v>0.161181330541</v>
      </c>
      <c r="AW31" s="26">
        <f t="shared" si="29"/>
        <v>0.627419177978008</v>
      </c>
      <c r="AX31" s="14">
        <f t="shared" si="29"/>
        <v>0.779720038190095</v>
      </c>
      <c r="AY31" s="15">
        <f t="shared" si="29"/>
        <v>0.429562052256481</v>
      </c>
      <c r="AZ31" s="15">
        <f t="shared" si="29"/>
        <v>0.437305795765693</v>
      </c>
      <c r="BA31" s="26">
        <f t="shared" si="29"/>
        <v>0.645059056519469</v>
      </c>
      <c r="BB31" s="14">
        <f t="shared" si="29"/>
        <v>1.21422289769652</v>
      </c>
      <c r="BC31" s="15">
        <f t="shared" si="29"/>
        <v>1.84891059415477</v>
      </c>
      <c r="BD31" s="15">
        <f t="shared" si="29"/>
        <v>1.44609765159641</v>
      </c>
      <c r="BE31" s="26">
        <f t="shared" si="29"/>
        <v>1.34479306267517</v>
      </c>
      <c r="BF31" s="14">
        <f t="shared" si="29"/>
        <v>1.12831783333624</v>
      </c>
      <c r="BG31" s="15">
        <f t="shared" si="29"/>
        <v>1.30770036713796</v>
      </c>
      <c r="BH31" s="15">
        <f t="shared" si="29"/>
        <v>1.2713457638364</v>
      </c>
      <c r="BI31" s="26">
        <f t="shared" si="29"/>
        <v>1.35298050908928</v>
      </c>
      <c r="BJ31" s="14">
        <f t="shared" si="29"/>
        <v>0.659510979337204</v>
      </c>
      <c r="BK31" s="15">
        <f t="shared" si="29"/>
        <v>0.894868653298488</v>
      </c>
      <c r="BL31" s="15">
        <f t="shared" si="29"/>
        <v>0.821029629028621</v>
      </c>
      <c r="BM31" s="26">
        <f t="shared" si="29"/>
        <v>0.947961622059648</v>
      </c>
      <c r="BN31" s="14">
        <f t="shared" ref="BN31:CW31" si="30">BN14/AVERAGE(BN3:BN14)</f>
        <v>0.91453930495259</v>
      </c>
      <c r="BO31" s="15">
        <f t="shared" si="30"/>
        <v>0.549173249172136</v>
      </c>
      <c r="BP31" s="15">
        <f t="shared" si="30"/>
        <v>0.806845646989365</v>
      </c>
      <c r="BQ31" s="26">
        <f t="shared" si="30"/>
        <v>0.775540024910152</v>
      </c>
      <c r="BR31" s="14">
        <f t="shared" si="30"/>
        <v>1.067391067358</v>
      </c>
      <c r="BS31" s="15">
        <f t="shared" si="30"/>
        <v>0.955452111773304</v>
      </c>
      <c r="BT31" s="15">
        <f t="shared" si="30"/>
        <v>0.924862101782954</v>
      </c>
      <c r="BU31" s="26">
        <f t="shared" si="30"/>
        <v>0.990634000869518</v>
      </c>
      <c r="BV31" s="14">
        <f t="shared" si="30"/>
        <v>0.578680885206895</v>
      </c>
      <c r="BW31" s="15">
        <f t="shared" si="30"/>
        <v>0.717215710652283</v>
      </c>
      <c r="BX31" s="15">
        <f t="shared" si="30"/>
        <v>0.99521992377322</v>
      </c>
      <c r="BY31" s="26">
        <f t="shared" si="30"/>
        <v>0.868336496079958</v>
      </c>
      <c r="BZ31" s="14">
        <f t="shared" si="30"/>
        <v>0.95768748789665</v>
      </c>
      <c r="CA31" s="15">
        <f t="shared" si="30"/>
        <v>0.586525172992427</v>
      </c>
      <c r="CB31" s="15">
        <f t="shared" si="10"/>
        <v>1.12270174038491</v>
      </c>
      <c r="CC31" s="26">
        <f t="shared" si="11"/>
        <v>0.887902517936965</v>
      </c>
      <c r="CD31" s="14">
        <f t="shared" si="30"/>
        <v>0.773662380215579</v>
      </c>
      <c r="CE31" s="15">
        <f t="shared" si="30"/>
        <v>0.916966121562674</v>
      </c>
      <c r="CF31" s="15">
        <f t="shared" si="30"/>
        <v>0.723409392732102</v>
      </c>
      <c r="CG31" s="26">
        <f t="shared" si="30"/>
        <v>1.06789209814044</v>
      </c>
      <c r="CH31" s="14">
        <f t="shared" si="30"/>
        <v>0.3023691883709</v>
      </c>
      <c r="CI31" s="15">
        <f t="shared" si="30"/>
        <v>0.277203857941854</v>
      </c>
      <c r="CJ31" s="15">
        <f t="shared" si="30"/>
        <v>0.378379359185229</v>
      </c>
      <c r="CK31" s="26">
        <f t="shared" si="30"/>
        <v>0.457555807054418</v>
      </c>
    </row>
    <row r="34" ht="14.25"/>
    <row r="35" spans="1:85">
      <c r="A35" s="32" t="s">
        <v>58</v>
      </c>
      <c r="B35" s="18" t="s">
        <v>1</v>
      </c>
      <c r="C35" s="33"/>
      <c r="D35" s="33"/>
      <c r="E35" s="44"/>
      <c r="F35" s="18" t="s">
        <v>2</v>
      </c>
      <c r="G35" s="33"/>
      <c r="H35" s="33"/>
      <c r="I35" s="44"/>
      <c r="J35" s="18" t="s">
        <v>3</v>
      </c>
      <c r="K35" s="33"/>
      <c r="L35" s="33"/>
      <c r="M35" s="44"/>
      <c r="N35" s="18" t="s">
        <v>4</v>
      </c>
      <c r="O35" s="33"/>
      <c r="P35" s="33"/>
      <c r="Q35" s="44"/>
      <c r="R35" s="18" t="s">
        <v>5</v>
      </c>
      <c r="S35" s="33"/>
      <c r="T35" s="33"/>
      <c r="U35" s="44"/>
      <c r="V35" s="18" t="s">
        <v>6</v>
      </c>
      <c r="W35" s="33"/>
      <c r="X35" s="33"/>
      <c r="Y35" s="44"/>
      <c r="Z35" s="18" t="s">
        <v>7</v>
      </c>
      <c r="AA35" s="33"/>
      <c r="AB35" s="33"/>
      <c r="AC35" s="44"/>
      <c r="AD35" s="18" t="s">
        <v>8</v>
      </c>
      <c r="AE35" s="33"/>
      <c r="AF35" s="33"/>
      <c r="AG35" s="44"/>
      <c r="AH35" s="18" t="s">
        <v>9</v>
      </c>
      <c r="AI35" s="33"/>
      <c r="AJ35" s="33"/>
      <c r="AK35" s="44"/>
      <c r="AL35" s="18" t="s">
        <v>10</v>
      </c>
      <c r="AM35" s="33"/>
      <c r="AN35" s="33"/>
      <c r="AO35" s="44"/>
      <c r="AP35" s="18" t="s">
        <v>11</v>
      </c>
      <c r="AQ35" s="33"/>
      <c r="AR35" s="33"/>
      <c r="AS35" s="44"/>
      <c r="AT35" s="18" t="s">
        <v>12</v>
      </c>
      <c r="AU35" s="33"/>
      <c r="AV35" s="33"/>
      <c r="AW35" s="44"/>
      <c r="AX35" s="18" t="s">
        <v>13</v>
      </c>
      <c r="AY35" s="33"/>
      <c r="AZ35" s="33"/>
      <c r="BA35" s="44"/>
      <c r="BB35" s="18" t="s">
        <v>14</v>
      </c>
      <c r="BC35" s="33"/>
      <c r="BD35" s="33"/>
      <c r="BE35" s="44"/>
      <c r="BF35" s="18" t="s">
        <v>15</v>
      </c>
      <c r="BG35" s="33"/>
      <c r="BH35" s="33"/>
      <c r="BI35" s="44"/>
      <c r="BJ35" s="18" t="s">
        <v>16</v>
      </c>
      <c r="BK35" s="33"/>
      <c r="BL35" s="33"/>
      <c r="BM35" s="44"/>
      <c r="BN35" s="18" t="s">
        <v>17</v>
      </c>
      <c r="BO35" s="33"/>
      <c r="BP35" s="33"/>
      <c r="BQ35" s="44"/>
      <c r="BR35" s="18" t="s">
        <v>19</v>
      </c>
      <c r="BS35" s="33"/>
      <c r="BT35" s="33"/>
      <c r="BU35" s="44"/>
      <c r="BV35" s="18" t="s">
        <v>20</v>
      </c>
      <c r="BW35" s="33"/>
      <c r="BX35" s="33"/>
      <c r="BY35" s="44"/>
      <c r="BZ35" s="18" t="s">
        <v>21</v>
      </c>
      <c r="CA35" s="33"/>
      <c r="CB35" s="33"/>
      <c r="CC35" s="44"/>
      <c r="CD35" s="18" t="s">
        <v>22</v>
      </c>
      <c r="CE35" s="33"/>
      <c r="CF35" s="33"/>
      <c r="CG35" s="44"/>
    </row>
    <row r="36" ht="14.25" spans="1:85">
      <c r="A36" s="34"/>
      <c r="B36" s="19" t="s">
        <v>47</v>
      </c>
      <c r="C36" s="35" t="s">
        <v>48</v>
      </c>
      <c r="D36" s="35" t="s">
        <v>49</v>
      </c>
      <c r="E36" s="45" t="s">
        <v>50</v>
      </c>
      <c r="F36" s="19" t="s">
        <v>47</v>
      </c>
      <c r="G36" s="35" t="s">
        <v>48</v>
      </c>
      <c r="H36" s="35" t="s">
        <v>49</v>
      </c>
      <c r="I36" s="45" t="s">
        <v>50</v>
      </c>
      <c r="J36" s="19" t="s">
        <v>47</v>
      </c>
      <c r="K36" s="35" t="s">
        <v>48</v>
      </c>
      <c r="L36" s="35" t="s">
        <v>49</v>
      </c>
      <c r="M36" s="45" t="s">
        <v>50</v>
      </c>
      <c r="N36" s="19" t="s">
        <v>47</v>
      </c>
      <c r="O36" s="35" t="s">
        <v>48</v>
      </c>
      <c r="P36" s="35" t="s">
        <v>49</v>
      </c>
      <c r="Q36" s="45" t="s">
        <v>50</v>
      </c>
      <c r="R36" s="19" t="s">
        <v>47</v>
      </c>
      <c r="S36" s="35" t="s">
        <v>48</v>
      </c>
      <c r="T36" s="35" t="s">
        <v>49</v>
      </c>
      <c r="U36" s="45" t="s">
        <v>50</v>
      </c>
      <c r="V36" s="19" t="s">
        <v>47</v>
      </c>
      <c r="W36" s="35" t="s">
        <v>48</v>
      </c>
      <c r="X36" s="35" t="s">
        <v>49</v>
      </c>
      <c r="Y36" s="45" t="s">
        <v>50</v>
      </c>
      <c r="Z36" s="19" t="s">
        <v>47</v>
      </c>
      <c r="AA36" s="35" t="s">
        <v>48</v>
      </c>
      <c r="AB36" s="35" t="s">
        <v>49</v>
      </c>
      <c r="AC36" s="45" t="s">
        <v>50</v>
      </c>
      <c r="AD36" s="19" t="s">
        <v>47</v>
      </c>
      <c r="AE36" s="35" t="s">
        <v>48</v>
      </c>
      <c r="AF36" s="35" t="s">
        <v>49</v>
      </c>
      <c r="AG36" s="45" t="s">
        <v>50</v>
      </c>
      <c r="AH36" s="19" t="s">
        <v>47</v>
      </c>
      <c r="AI36" s="35" t="s">
        <v>48</v>
      </c>
      <c r="AJ36" s="35" t="s">
        <v>49</v>
      </c>
      <c r="AK36" s="45" t="s">
        <v>50</v>
      </c>
      <c r="AL36" s="19" t="s">
        <v>47</v>
      </c>
      <c r="AM36" s="35" t="s">
        <v>48</v>
      </c>
      <c r="AN36" s="35" t="s">
        <v>49</v>
      </c>
      <c r="AO36" s="45" t="s">
        <v>50</v>
      </c>
      <c r="AP36" s="19" t="s">
        <v>47</v>
      </c>
      <c r="AQ36" s="35" t="s">
        <v>48</v>
      </c>
      <c r="AR36" s="35" t="s">
        <v>49</v>
      </c>
      <c r="AS36" s="45" t="s">
        <v>50</v>
      </c>
      <c r="AT36" s="19" t="s">
        <v>47</v>
      </c>
      <c r="AU36" s="35" t="s">
        <v>48</v>
      </c>
      <c r="AV36" s="35" t="s">
        <v>49</v>
      </c>
      <c r="AW36" s="45" t="s">
        <v>50</v>
      </c>
      <c r="AX36" s="19" t="s">
        <v>47</v>
      </c>
      <c r="AY36" s="35" t="s">
        <v>48</v>
      </c>
      <c r="AZ36" s="35" t="s">
        <v>49</v>
      </c>
      <c r="BA36" s="45" t="s">
        <v>50</v>
      </c>
      <c r="BB36" s="19" t="s">
        <v>47</v>
      </c>
      <c r="BC36" s="35" t="s">
        <v>48</v>
      </c>
      <c r="BD36" s="35" t="s">
        <v>49</v>
      </c>
      <c r="BE36" s="45" t="s">
        <v>50</v>
      </c>
      <c r="BF36" s="19" t="s">
        <v>47</v>
      </c>
      <c r="BG36" s="35" t="s">
        <v>48</v>
      </c>
      <c r="BH36" s="35" t="s">
        <v>49</v>
      </c>
      <c r="BI36" s="45" t="s">
        <v>50</v>
      </c>
      <c r="BJ36" s="19" t="s">
        <v>47</v>
      </c>
      <c r="BK36" s="35" t="s">
        <v>48</v>
      </c>
      <c r="BL36" s="35" t="s">
        <v>49</v>
      </c>
      <c r="BM36" s="45" t="s">
        <v>50</v>
      </c>
      <c r="BN36" s="19" t="s">
        <v>47</v>
      </c>
      <c r="BO36" s="35" t="s">
        <v>48</v>
      </c>
      <c r="BP36" s="35" t="s">
        <v>49</v>
      </c>
      <c r="BQ36" s="45" t="s">
        <v>50</v>
      </c>
      <c r="BR36" s="19" t="s">
        <v>47</v>
      </c>
      <c r="BS36" s="35" t="s">
        <v>48</v>
      </c>
      <c r="BT36" s="35" t="s">
        <v>49</v>
      </c>
      <c r="BU36" s="45" t="s">
        <v>50</v>
      </c>
      <c r="BV36" s="19" t="s">
        <v>47</v>
      </c>
      <c r="BW36" s="35" t="s">
        <v>48</v>
      </c>
      <c r="BX36" s="35" t="s">
        <v>49</v>
      </c>
      <c r="BY36" s="45" t="s">
        <v>50</v>
      </c>
      <c r="BZ36" s="19" t="s">
        <v>47</v>
      </c>
      <c r="CA36" s="35" t="s">
        <v>48</v>
      </c>
      <c r="CB36" s="35" t="s">
        <v>49</v>
      </c>
      <c r="CC36" s="45" t="s">
        <v>50</v>
      </c>
      <c r="CD36" s="19" t="s">
        <v>47</v>
      </c>
      <c r="CE36" s="35" t="s">
        <v>48</v>
      </c>
      <c r="CF36" s="35" t="s">
        <v>49</v>
      </c>
      <c r="CG36" s="45" t="s">
        <v>50</v>
      </c>
    </row>
    <row r="37" spans="1:85">
      <c r="A37" s="18" t="s">
        <v>27</v>
      </c>
      <c r="B37" s="18">
        <f>B20/$BR$20</f>
        <v>1.47110458158975</v>
      </c>
      <c r="C37" s="33">
        <f>C20/$BS$20</f>
        <v>1.13323210367359</v>
      </c>
      <c r="D37" s="33">
        <f>D20/$BT$20</f>
        <v>1.14125241937205</v>
      </c>
      <c r="E37" s="44">
        <f>E20/$BU$20</f>
        <v>1.22240037590739</v>
      </c>
      <c r="F37" s="18">
        <f>F20/$BR$20</f>
        <v>0.501515330208438</v>
      </c>
      <c r="G37" s="33">
        <f>G20/$BS$20</f>
        <v>0.391555547522226</v>
      </c>
      <c r="H37" s="33">
        <f>H20/$BT$20</f>
        <v>0.543271518754457</v>
      </c>
      <c r="I37" s="44">
        <f>I20/$BU$20</f>
        <v>0.508631264854264</v>
      </c>
      <c r="J37" s="18">
        <f>J20/$BR$20</f>
        <v>0.371518795832709</v>
      </c>
      <c r="K37" s="33">
        <f>K20/$BS$20</f>
        <v>0.435927272015845</v>
      </c>
      <c r="L37" s="33">
        <f>L20/$BT$20</f>
        <v>0.499810649020169</v>
      </c>
      <c r="M37" s="44">
        <f>M20/$BU$20</f>
        <v>0.263087959176372</v>
      </c>
      <c r="N37" s="18">
        <f>N20/$BR$20</f>
        <v>1.06297129002936</v>
      </c>
      <c r="O37" s="33">
        <f>O20/$BS$20</f>
        <v>0.987094492420504</v>
      </c>
      <c r="P37" s="33">
        <f>P20/$BT$20</f>
        <v>0.982395410389866</v>
      </c>
      <c r="Q37" s="44">
        <f>Q20/$BU$20</f>
        <v>0.895409619659206</v>
      </c>
      <c r="R37" s="18">
        <f>R20/$BR$20</f>
        <v>0.346405567883184</v>
      </c>
      <c r="S37" s="33">
        <f>S20/$BS$20</f>
        <v>0.385652295165332</v>
      </c>
      <c r="T37" s="33">
        <f>T20/$BT$20</f>
        <v>0.411184733280319</v>
      </c>
      <c r="U37" s="44">
        <f>U20/$BU$20</f>
        <v>0.405518578172989</v>
      </c>
      <c r="V37" s="18">
        <f>V20/$BR$20</f>
        <v>0.649465291249532</v>
      </c>
      <c r="W37" s="33">
        <f>W20/$BS$20</f>
        <v>0.496295250478354</v>
      </c>
      <c r="X37" s="33">
        <f>X20/$BT$20</f>
        <v>0.415212712662439</v>
      </c>
      <c r="Y37" s="44">
        <f>Y20/$BU$20</f>
        <v>0.50675520872074</v>
      </c>
      <c r="Z37" s="18">
        <f>Z20/$BR$20</f>
        <v>1.22706316905825</v>
      </c>
      <c r="AA37" s="33">
        <f>AA20/$BS$20</f>
        <v>2.13954299890864</v>
      </c>
      <c r="AB37" s="33">
        <f>AB20/$BT$20</f>
        <v>0.991448385914364</v>
      </c>
      <c r="AC37" s="44">
        <f>AC20/$BU$20</f>
        <v>0.964885716157322</v>
      </c>
      <c r="AD37" s="18">
        <f>AD20/$BR$20</f>
        <v>0.22805092118893</v>
      </c>
      <c r="AE37" s="33">
        <f>AE20/$BS$20</f>
        <v>0.585751760251764</v>
      </c>
      <c r="AF37" s="33">
        <f>AF20/$BT$20</f>
        <v>0.388345519449278</v>
      </c>
      <c r="AG37" s="44">
        <f>AG20/$BU$20</f>
        <v>0.380477003872072</v>
      </c>
      <c r="AH37" s="18">
        <f>AH20/$BR$20</f>
        <v>0.758809533767142</v>
      </c>
      <c r="AI37" s="33">
        <f>AI20/$BS$20</f>
        <v>0.669556402149411</v>
      </c>
      <c r="AJ37" s="33">
        <f>AJ20/$BT$20</f>
        <v>0.706546014676478</v>
      </c>
      <c r="AK37" s="44">
        <f>AK20/$BU$20</f>
        <v>0.646892270232572</v>
      </c>
      <c r="AL37" s="18">
        <f>AL20/$BR$20</f>
        <v>1.13211071281954</v>
      </c>
      <c r="AM37" s="33">
        <f>AM20/$BS$20</f>
        <v>1.29808222416702</v>
      </c>
      <c r="AN37" s="33">
        <f>AN20/$BT$20</f>
        <v>0.976353727274019</v>
      </c>
      <c r="AO37" s="44">
        <f>AO20/$BU$20</f>
        <v>1.13758658711735</v>
      </c>
      <c r="AP37" s="18">
        <f>AP20/$BR$20</f>
        <v>0.565477782057079</v>
      </c>
      <c r="AQ37" s="33">
        <f>AQ20/$BS$20</f>
        <v>0.62042002018557</v>
      </c>
      <c r="AR37" s="33">
        <f>AR20/$BT$20</f>
        <v>0.681954389887235</v>
      </c>
      <c r="AS37" s="44">
        <f>AS20/$BU$20</f>
        <v>0.711977654951427</v>
      </c>
      <c r="AT37" s="18">
        <f>AT20/$BR$20</f>
        <v>1.82223422145413</v>
      </c>
      <c r="AU37" s="33">
        <f>AU20/$BS$20</f>
        <v>2.10341434531239</v>
      </c>
      <c r="AV37" s="33">
        <f>AV20/$BT$20</f>
        <v>2.4412161145167</v>
      </c>
      <c r="AW37" s="44">
        <f>AW20/$BU$20</f>
        <v>1.33703184430182</v>
      </c>
      <c r="AX37" s="18">
        <f>AX20/$BR$20</f>
        <v>1.03029447615697</v>
      </c>
      <c r="AY37" s="33">
        <f>AY20/$BS$20</f>
        <v>1.06143360267105</v>
      </c>
      <c r="AZ37" s="33">
        <f>AZ20/$BT$20</f>
        <v>0.578993211572382</v>
      </c>
      <c r="BA37" s="44">
        <f>BA20/$BU$20</f>
        <v>0.774611641616325</v>
      </c>
      <c r="BB37" s="18">
        <f>BB20/$BR$20</f>
        <v>0.579242421244073</v>
      </c>
      <c r="BC37" s="33">
        <f>BC20/$BS$20</f>
        <v>0.403159512390543</v>
      </c>
      <c r="BD37" s="33">
        <f>BD20/$BT$20</f>
        <v>0.417242718285472</v>
      </c>
      <c r="BE37" s="44">
        <f>BE20/$BU$20</f>
        <v>0.433442991900199</v>
      </c>
      <c r="BF37" s="18">
        <f>BF20/$BR$20</f>
        <v>0.786872107058958</v>
      </c>
      <c r="BG37" s="33">
        <f>BG20/$BS$20</f>
        <v>0.414575788990979</v>
      </c>
      <c r="BH37" s="33">
        <f>BH20/$BT$20</f>
        <v>0.199791827011534</v>
      </c>
      <c r="BI37" s="44">
        <f>BI20/$BU$20</f>
        <v>0.551437890132477</v>
      </c>
      <c r="BJ37" s="18">
        <f>BJ20/$BR$20</f>
        <v>1.42429805110632</v>
      </c>
      <c r="BK37" s="33">
        <f>BK20/$BS$20</f>
        <v>1.3011624159611</v>
      </c>
      <c r="BL37" s="33">
        <f>BL20/$BT$20</f>
        <v>1.36939586357478</v>
      </c>
      <c r="BM37" s="44">
        <f>BM20/$BU$20</f>
        <v>1.65067109695121</v>
      </c>
      <c r="BN37" s="18">
        <f>BN20/$BR$20</f>
        <v>1.25506238317862</v>
      </c>
      <c r="BO37" s="33">
        <f>BO20/$BS$20</f>
        <v>1.5411676683961</v>
      </c>
      <c r="BP37" s="33">
        <f>BP20/$BT$20</f>
        <v>1.08576800494804</v>
      </c>
      <c r="BQ37" s="33">
        <f>BQ20/$BU$20</f>
        <v>1.33819409378224</v>
      </c>
      <c r="BR37" s="18">
        <f>BV20/BR20</f>
        <v>0.0964127675705335</v>
      </c>
      <c r="BS37" s="33">
        <f>BW20/BS20</f>
        <v>0.127848081346734</v>
      </c>
      <c r="BT37" s="33">
        <f t="shared" ref="BT37:BU48" si="31">BX20/BT20</f>
        <v>0.116707037282109</v>
      </c>
      <c r="BU37" s="33">
        <f t="shared" si="31"/>
        <v>0.121677584620151</v>
      </c>
      <c r="BV37" s="18">
        <f>BZ20/BR20</f>
        <v>1.02569657945283</v>
      </c>
      <c r="BW37" s="33">
        <f t="shared" ref="BW37:BY48" si="32">CA20/BS20</f>
        <v>1.24346801332091</v>
      </c>
      <c r="BX37" s="33">
        <f>CB20/BT20</f>
        <v>1.05332903539806</v>
      </c>
      <c r="BY37" s="33">
        <f t="shared" si="32"/>
        <v>0.958401222700359</v>
      </c>
      <c r="BZ37" s="18">
        <f>CD20/BR20</f>
        <v>0.499166552578117</v>
      </c>
      <c r="CA37" s="33">
        <f t="shared" ref="CA37:CC48" si="33">CE20/BS20</f>
        <v>0.820836909281602</v>
      </c>
      <c r="CB37" s="33">
        <f t="shared" si="33"/>
        <v>0.423563968652739</v>
      </c>
      <c r="CC37" s="33">
        <f t="shared" si="33"/>
        <v>0.213726648621634</v>
      </c>
      <c r="CD37" s="18">
        <f>CH20/BR20</f>
        <v>2.05747698948656</v>
      </c>
      <c r="CE37" s="33">
        <f t="shared" ref="CE37:CG48" si="34">CI20/BS20</f>
        <v>1.13901308704366</v>
      </c>
      <c r="CF37" s="33">
        <f t="shared" si="34"/>
        <v>3.32644853817634</v>
      </c>
      <c r="CG37" s="44">
        <f t="shared" si="34"/>
        <v>1.7503080964338</v>
      </c>
    </row>
    <row r="38" spans="1:85">
      <c r="A38" s="19" t="s">
        <v>28</v>
      </c>
      <c r="B38" s="19">
        <f>B21/$BR$21</f>
        <v>1.34993464574601</v>
      </c>
      <c r="C38" s="35">
        <f>C21/$BS$21</f>
        <v>1.27631581286783</v>
      </c>
      <c r="D38" s="35">
        <f>D21/$BT$21</f>
        <v>1.12935196654674</v>
      </c>
      <c r="E38" s="45">
        <f>E21/$BU$21</f>
        <v>1.21796257151144</v>
      </c>
      <c r="F38" s="19">
        <f>F21/$BR$21</f>
        <v>0.885086121322401</v>
      </c>
      <c r="G38" s="35">
        <f>G21/$BS$21</f>
        <v>0.922388861286674</v>
      </c>
      <c r="H38" s="35">
        <f>H21/$BT$21</f>
        <v>0.830239701966567</v>
      </c>
      <c r="I38" s="45">
        <f>I21/$BU$21</f>
        <v>0.871097020169062</v>
      </c>
      <c r="J38" s="19">
        <f>J21/$BR$21</f>
        <v>0.865326203922368</v>
      </c>
      <c r="K38" s="35">
        <f>K21/$BS$21</f>
        <v>1.010357839917</v>
      </c>
      <c r="L38" s="35">
        <f>L21/$BT$21</f>
        <v>0.960364391755003</v>
      </c>
      <c r="M38" s="45">
        <f>M21/$BU$21</f>
        <v>1.01954281087393</v>
      </c>
      <c r="N38" s="19">
        <f>N21/$BR$21</f>
        <v>1.05097505589357</v>
      </c>
      <c r="O38" s="35">
        <f>O21/$BS$21</f>
        <v>0.994645456870348</v>
      </c>
      <c r="P38" s="35">
        <f>P21/$BT$21</f>
        <v>0.982235002356278</v>
      </c>
      <c r="Q38" s="45">
        <f>Q21/$BU$21</f>
        <v>0.979789328737793</v>
      </c>
      <c r="R38" s="19">
        <f>R21/$BR$21</f>
        <v>1.14382079061305</v>
      </c>
      <c r="S38" s="35">
        <f>S21/$BS$21</f>
        <v>0.924617492064033</v>
      </c>
      <c r="T38" s="35">
        <f>T21/$BT$21</f>
        <v>0.985486344555028</v>
      </c>
      <c r="U38" s="45">
        <f>U21/$BU$21</f>
        <v>1.00036092368695</v>
      </c>
      <c r="V38" s="19">
        <f>V21/$BR$21</f>
        <v>1.03690290909477</v>
      </c>
      <c r="W38" s="35">
        <f>W21/$BS$21</f>
        <v>0.906910810024613</v>
      </c>
      <c r="X38" s="35">
        <f>X21/$BT$21</f>
        <v>0.889132570523427</v>
      </c>
      <c r="Y38" s="45">
        <f>Y21/$BU$21</f>
        <v>0.889123933539632</v>
      </c>
      <c r="Z38" s="19">
        <f>Z21/$BR$21</f>
        <v>1.46006499041996</v>
      </c>
      <c r="AA38" s="35">
        <f>AA21/$BS$21</f>
        <v>1.62775052110804</v>
      </c>
      <c r="AB38" s="35">
        <f>AB21/$BT$21</f>
        <v>1.14440197464466</v>
      </c>
      <c r="AC38" s="45">
        <f>AC21/$BU$21</f>
        <v>1.12635900922758</v>
      </c>
      <c r="AD38" s="19">
        <f>AD21/$BR$21</f>
        <v>0.943416850020338</v>
      </c>
      <c r="AE38" s="35">
        <f>AE21/$BS$21</f>
        <v>1.21566680997988</v>
      </c>
      <c r="AF38" s="35">
        <f>AF21/$BT$21</f>
        <v>0.876215504029225</v>
      </c>
      <c r="AG38" s="45">
        <f>AG21/$BU$21</f>
        <v>0.973076025277286</v>
      </c>
      <c r="AH38" s="19">
        <f>AH21/$BR$21</f>
        <v>1.42779876509885</v>
      </c>
      <c r="AI38" s="35">
        <f>AI21/$BS$21</f>
        <v>1.30936280769994</v>
      </c>
      <c r="AJ38" s="35">
        <f>AJ21/$BT$21</f>
        <v>1.13762494682498</v>
      </c>
      <c r="AK38" s="45">
        <f>AK21/$BU$21</f>
        <v>0.978245600473531</v>
      </c>
      <c r="AL38" s="19">
        <f>AL21/$BR$21</f>
        <v>1.19227696574198</v>
      </c>
      <c r="AM38" s="35">
        <f>AM21/$BS$21</f>
        <v>1.30563976318308</v>
      </c>
      <c r="AN38" s="35">
        <f>AN21/$BT$21</f>
        <v>0.938775023413738</v>
      </c>
      <c r="AO38" s="45">
        <f>AO21/$BU$21</f>
        <v>1.07554220890275</v>
      </c>
      <c r="AP38" s="19">
        <f>AP21/$BR$21</f>
        <v>1.09262426933269</v>
      </c>
      <c r="AQ38" s="35">
        <f>AQ21/$BS$21</f>
        <v>1.05312923934136</v>
      </c>
      <c r="AR38" s="35">
        <f>AR21/$BT$21</f>
        <v>0.815074319596836</v>
      </c>
      <c r="AS38" s="45">
        <f>AS21/$BU$21</f>
        <v>1.16352813822837</v>
      </c>
      <c r="AT38" s="19">
        <f>AT21/$BR$21</f>
        <v>2.19352342659193</v>
      </c>
      <c r="AU38" s="35">
        <f>AU21/$BS$21</f>
        <v>2.06425154375908</v>
      </c>
      <c r="AV38" s="35">
        <f>AV21/$BT$21</f>
        <v>1.79567318290002</v>
      </c>
      <c r="AW38" s="45">
        <f>AW21/$BU$21</f>
        <v>1.56128966090926</v>
      </c>
      <c r="AX38" s="19">
        <f>AX21/$BR$21</f>
        <v>1.44015643264828</v>
      </c>
      <c r="AY38" s="35">
        <f>AY21/$BS$21</f>
        <v>1.46062375240619</v>
      </c>
      <c r="AZ38" s="35">
        <f>AZ21/$BT$21</f>
        <v>1.10286450649873</v>
      </c>
      <c r="BA38" s="45">
        <f>BA21/$BU$21</f>
        <v>1.10738026920348</v>
      </c>
      <c r="BB38" s="19">
        <f>BB21/$BR$21</f>
        <v>0.733558782674175</v>
      </c>
      <c r="BC38" s="35">
        <f>BC21/$BS$21</f>
        <v>0.49759391796625</v>
      </c>
      <c r="BD38" s="35">
        <f>BD21/$BT$21</f>
        <v>0.45451059769138</v>
      </c>
      <c r="BE38" s="45">
        <f>BE21/$BU$21</f>
        <v>0.584538019560365</v>
      </c>
      <c r="BF38" s="19">
        <f>BF21/$BR$21</f>
        <v>1.02151043949131</v>
      </c>
      <c r="BG38" s="35">
        <f>BG21/$BS$21</f>
        <v>0.998460064828444</v>
      </c>
      <c r="BH38" s="35">
        <f>BH21/$BT$21</f>
        <v>0.949944878742836</v>
      </c>
      <c r="BI38" s="45">
        <f>BI21/$BU$21</f>
        <v>0.760425881321026</v>
      </c>
      <c r="BJ38" s="19">
        <f>BJ21/$BR$21</f>
        <v>1.86853756273886</v>
      </c>
      <c r="BK38" s="35">
        <f>BK21/$BS$21</f>
        <v>1.21839270265652</v>
      </c>
      <c r="BL38" s="35">
        <f>BL21/$BT$21</f>
        <v>1.30513722770658</v>
      </c>
      <c r="BM38" s="45">
        <f>BM21/$BU$21</f>
        <v>1.21116167192695</v>
      </c>
      <c r="BN38" s="19">
        <f>BN21/$BR$21</f>
        <v>1.13098509133964</v>
      </c>
      <c r="BO38" s="35">
        <f>BO21/$BS$21</f>
        <v>1.49523295022618</v>
      </c>
      <c r="BP38" s="35">
        <f>BP21/$BT$21</f>
        <v>1.1031495486217</v>
      </c>
      <c r="BQ38" s="35">
        <f>BQ21/$BU$21</f>
        <v>1.32785871501459</v>
      </c>
      <c r="BR38" s="19">
        <f t="shared" ref="BR38:BS48" si="35">BV21/BR21</f>
        <v>0.83772346550939</v>
      </c>
      <c r="BS38" s="35">
        <f t="shared" si="35"/>
        <v>0.587739387559348</v>
      </c>
      <c r="BT38" s="35">
        <f t="shared" si="31"/>
        <v>0.809620983378539</v>
      </c>
      <c r="BU38" s="35">
        <f t="shared" si="31"/>
        <v>0.669715239452068</v>
      </c>
      <c r="BV38" s="19">
        <f t="shared" ref="BV38:BV48" si="36">BZ21/BR21</f>
        <v>1.07584689181778</v>
      </c>
      <c r="BW38" s="35">
        <f t="shared" si="32"/>
        <v>1.13938802336801</v>
      </c>
      <c r="BX38" s="35">
        <f t="shared" si="32"/>
        <v>0.972926472644641</v>
      </c>
      <c r="BY38" s="35">
        <f t="shared" si="32"/>
        <v>1.33461647578576</v>
      </c>
      <c r="BZ38" s="19">
        <f t="shared" ref="BZ38:BZ48" si="37">CD21/BR21</f>
        <v>0.67486748190698</v>
      </c>
      <c r="CA38" s="35">
        <f t="shared" si="33"/>
        <v>0.792103748382545</v>
      </c>
      <c r="CB38" s="35">
        <f t="shared" si="33"/>
        <v>0.475263084354376</v>
      </c>
      <c r="CC38" s="35">
        <f t="shared" si="33"/>
        <v>0.513187124833567</v>
      </c>
      <c r="CD38" s="19">
        <f t="shared" ref="CD38:CD48" si="38">CH21/BR21</f>
        <v>2.1233821134262</v>
      </c>
      <c r="CE38" s="35">
        <f t="shared" si="34"/>
        <v>1.68269864313999</v>
      </c>
      <c r="CF38" s="35">
        <f t="shared" si="34"/>
        <v>1.52465051511649</v>
      </c>
      <c r="CG38" s="45">
        <f t="shared" si="34"/>
        <v>2.09471067213582</v>
      </c>
    </row>
    <row r="39" spans="1:85">
      <c r="A39" s="19" t="s">
        <v>29</v>
      </c>
      <c r="B39" s="19">
        <f>B22/$BR$22</f>
        <v>1.26939406714217</v>
      </c>
      <c r="C39" s="35">
        <f>C22/$BS$22</f>
        <v>1.20817586113554</v>
      </c>
      <c r="D39" s="35">
        <f>D22/$BT$22</f>
        <v>1.26341790840675</v>
      </c>
      <c r="E39" s="45">
        <f>E22/$BU$22</f>
        <v>1.35457348939416</v>
      </c>
      <c r="F39" s="19">
        <f>F22/$BR$22</f>
        <v>0.846179316418924</v>
      </c>
      <c r="G39" s="35">
        <f>G22/$BS$22</f>
        <v>0.756981641849994</v>
      </c>
      <c r="H39" s="35">
        <f>H22/$BT$22</f>
        <v>0.925107637832814</v>
      </c>
      <c r="I39" s="45">
        <f>I22/$BU$22</f>
        <v>0.772051872570317</v>
      </c>
      <c r="J39" s="19">
        <f>J22/$BR$22</f>
        <v>0.850365693376062</v>
      </c>
      <c r="K39" s="35">
        <f>K22/$BS$22</f>
        <v>0.876050498829276</v>
      </c>
      <c r="L39" s="35">
        <f>L22/$BT$22</f>
        <v>1.02312761546949</v>
      </c>
      <c r="M39" s="45">
        <f>M22/$BU$22</f>
        <v>1.03854853236206</v>
      </c>
      <c r="N39" s="19">
        <f>N22/$BR$22</f>
        <v>1.05785051924023</v>
      </c>
      <c r="O39" s="35">
        <f>O22/$BS$22</f>
        <v>0.908999609333562</v>
      </c>
      <c r="P39" s="35">
        <f>P22/$BT$22</f>
        <v>0.978587236996762</v>
      </c>
      <c r="Q39" s="45">
        <f>Q22/$BU$22</f>
        <v>0.958264763529456</v>
      </c>
      <c r="R39" s="19">
        <f>R22/$BR$22</f>
        <v>1.04828797751008</v>
      </c>
      <c r="S39" s="35">
        <f>S22/$BS$22</f>
        <v>0.849283131087012</v>
      </c>
      <c r="T39" s="35">
        <f>T22/$BT$22</f>
        <v>1.04745837584429</v>
      </c>
      <c r="U39" s="45">
        <f>U22/$BU$22</f>
        <v>1.08603843797125</v>
      </c>
      <c r="V39" s="19">
        <f>V22/$BR$22</f>
        <v>0.985353834579262</v>
      </c>
      <c r="W39" s="35">
        <f>W22/$BS$22</f>
        <v>0.933383884793905</v>
      </c>
      <c r="X39" s="35">
        <f>X22/$BT$22</f>
        <v>1.08102601581298</v>
      </c>
      <c r="Y39" s="45">
        <f>Y22/$BU$22</f>
        <v>0.984828831958614</v>
      </c>
      <c r="Z39" s="19">
        <f>Z22/$BR$22</f>
        <v>1.44551546710754</v>
      </c>
      <c r="AA39" s="35">
        <f>AA22/$BS$22</f>
        <v>1.38052881712324</v>
      </c>
      <c r="AB39" s="35">
        <f>AB22/$BT$22</f>
        <v>1.65629498195385</v>
      </c>
      <c r="AC39" s="45">
        <f>AC22/$BU$22</f>
        <v>1.23458383719592</v>
      </c>
      <c r="AD39" s="19">
        <f>AD22/$BR$22</f>
        <v>1.91229705865574</v>
      </c>
      <c r="AE39" s="35">
        <f>AE22/$BS$22</f>
        <v>1.56927248754924</v>
      </c>
      <c r="AF39" s="35">
        <f>AF22/$BT$22</f>
        <v>1.60650080734961</v>
      </c>
      <c r="AG39" s="45">
        <f>AG22/$BU$22</f>
        <v>1.5251601315445</v>
      </c>
      <c r="AH39" s="19">
        <f>AH22/$BR$22</f>
        <v>1.75234345649702</v>
      </c>
      <c r="AI39" s="35">
        <f>AI22/$BS$22</f>
        <v>1.45885909461972</v>
      </c>
      <c r="AJ39" s="35">
        <f>AJ22/$BT$22</f>
        <v>1.50244918833716</v>
      </c>
      <c r="AK39" s="45">
        <f>AK22/$BU$22</f>
        <v>1.42209493356999</v>
      </c>
      <c r="AL39" s="19">
        <f>AL22/$BR$22</f>
        <v>1.04638726190834</v>
      </c>
      <c r="AM39" s="35">
        <f>AM22/$BS$22</f>
        <v>0.99631340355819</v>
      </c>
      <c r="AN39" s="35">
        <f>AN22/$BT$22</f>
        <v>1.13880296115943</v>
      </c>
      <c r="AO39" s="45">
        <f>AO22/$BU$22</f>
        <v>1.11639170789062</v>
      </c>
      <c r="AP39" s="19">
        <f>AP22/$BR$22</f>
        <v>0.970412419058658</v>
      </c>
      <c r="AQ39" s="35">
        <f>AQ22/$BS$22</f>
        <v>0.866955357427636</v>
      </c>
      <c r="AR39" s="35">
        <f>AR22/$BT$22</f>
        <v>0.935538191733211</v>
      </c>
      <c r="AS39" s="45">
        <f>AS22/$BU$22</f>
        <v>1.09648175827419</v>
      </c>
      <c r="AT39" s="19">
        <f>AT22/$BR$22</f>
        <v>1.37663127728104</v>
      </c>
      <c r="AU39" s="35">
        <f>AU22/$BS$22</f>
        <v>1.75926055834625</v>
      </c>
      <c r="AV39" s="35">
        <f>AV22/$BT$22</f>
        <v>2.87875813493277</v>
      </c>
      <c r="AW39" s="45">
        <f>AW22/$BU$22</f>
        <v>1.47284659746602</v>
      </c>
      <c r="AX39" s="19">
        <f>AX22/$BR$22</f>
        <v>1.39673938806378</v>
      </c>
      <c r="AY39" s="35">
        <f>AY22/$BS$22</f>
        <v>1.83661762180519</v>
      </c>
      <c r="AZ39" s="35">
        <f>AZ22/$BT$22</f>
        <v>1.69800470507617</v>
      </c>
      <c r="BA39" s="45">
        <f>BA22/$BU$22</f>
        <v>1.04726842383062</v>
      </c>
      <c r="BB39" s="19">
        <f>BB22/$BR$22</f>
        <v>0.839083805665974</v>
      </c>
      <c r="BC39" s="35">
        <f>BC22/$BS$22</f>
        <v>0.548398020046971</v>
      </c>
      <c r="BD39" s="35">
        <f>BD22/$BT$22</f>
        <v>0.837664778314983</v>
      </c>
      <c r="BE39" s="45">
        <f>BE22/$BU$22</f>
        <v>0.723668409212815</v>
      </c>
      <c r="BF39" s="19">
        <f>BF22/$BR$22</f>
        <v>1.04366977457704</v>
      </c>
      <c r="BG39" s="35">
        <f>BG22/$BS$22</f>
        <v>0.75950983467481</v>
      </c>
      <c r="BH39" s="35">
        <f>BH22/$BT$22</f>
        <v>1.08916045351724</v>
      </c>
      <c r="BI39" s="45">
        <f>BI22/$BU$22</f>
        <v>0.847669362380489</v>
      </c>
      <c r="BJ39" s="19">
        <f>BJ22/$BR$22</f>
        <v>1.76221035092609</v>
      </c>
      <c r="BK39" s="35">
        <f>BK22/$BS$22</f>
        <v>1.01750911745522</v>
      </c>
      <c r="BL39" s="35">
        <f>BL22/$BT$22</f>
        <v>1.17743510580646</v>
      </c>
      <c r="BM39" s="45">
        <f>BM22/$BU$22</f>
        <v>1.26646247675385</v>
      </c>
      <c r="BN39" s="19">
        <f>BN22/$BR$22</f>
        <v>1.08569123493975</v>
      </c>
      <c r="BO39" s="35">
        <f>BO22/$BS$22</f>
        <v>1.400101871189</v>
      </c>
      <c r="BP39" s="35">
        <f>BP22/$BT$22</f>
        <v>1.22554875515219</v>
      </c>
      <c r="BQ39" s="35">
        <f>BQ22/$BU$22</f>
        <v>1.27350362732171</v>
      </c>
      <c r="BR39" s="19">
        <f t="shared" si="35"/>
        <v>0.355581355764094</v>
      </c>
      <c r="BS39" s="35">
        <f t="shared" si="35"/>
        <v>0.318044584008722</v>
      </c>
      <c r="BT39" s="35">
        <f t="shared" si="31"/>
        <v>0.360032124436582</v>
      </c>
      <c r="BU39" s="35">
        <f t="shared" si="31"/>
        <v>0.267593744021145</v>
      </c>
      <c r="BV39" s="19">
        <f t="shared" si="36"/>
        <v>1.27237059540277</v>
      </c>
      <c r="BW39" s="35">
        <f t="shared" si="32"/>
        <v>1.14437731668809</v>
      </c>
      <c r="BX39" s="35">
        <f t="shared" si="32"/>
        <v>0.945185043520337</v>
      </c>
      <c r="BY39" s="35">
        <f t="shared" si="32"/>
        <v>1.30198095319046</v>
      </c>
      <c r="BZ39" s="19">
        <f t="shared" si="37"/>
        <v>0.575734712853968</v>
      </c>
      <c r="CA39" s="35">
        <f t="shared" si="33"/>
        <v>0.503760718049997</v>
      </c>
      <c r="CB39" s="35">
        <f t="shared" si="33"/>
        <v>0.450460011629174</v>
      </c>
      <c r="CC39" s="35">
        <f t="shared" si="33"/>
        <v>0.228506397348391</v>
      </c>
      <c r="CD39" s="19">
        <f t="shared" si="38"/>
        <v>1.81127005605977</v>
      </c>
      <c r="CE39" s="35">
        <f t="shared" si="34"/>
        <v>1.64136447882039</v>
      </c>
      <c r="CF39" s="35">
        <f t="shared" si="34"/>
        <v>1.45207491748512</v>
      </c>
      <c r="CG39" s="45">
        <f t="shared" si="34"/>
        <v>1.81543837825501</v>
      </c>
    </row>
    <row r="40" spans="1:85">
      <c r="A40" s="19" t="s">
        <v>30</v>
      </c>
      <c r="B40" s="19">
        <f>B23/$BR$23</f>
        <v>1.04701195842773</v>
      </c>
      <c r="C40" s="35">
        <f>C23/$BS$23</f>
        <v>1.23463387689918</v>
      </c>
      <c r="D40" s="35">
        <f>D23/$BT$23</f>
        <v>1.28543997116611</v>
      </c>
      <c r="E40" s="45">
        <f>E23/$BU$23</f>
        <v>1.263802531473</v>
      </c>
      <c r="F40" s="19">
        <f>F23/$BR$23</f>
        <v>0.815406093730281</v>
      </c>
      <c r="G40" s="35">
        <f>G23/$BS$23</f>
        <v>1.02324747841296</v>
      </c>
      <c r="H40" s="35">
        <f>H23/$BT$23</f>
        <v>0.966500880600407</v>
      </c>
      <c r="I40" s="45">
        <f>I23/$BU$23</f>
        <v>0.899056293732007</v>
      </c>
      <c r="J40" s="19">
        <f>J23/$BR$23</f>
        <v>0.813796125144876</v>
      </c>
      <c r="K40" s="35">
        <f>K23/$BS$23</f>
        <v>1.03570965149123</v>
      </c>
      <c r="L40" s="35">
        <f>L23/$BT$23</f>
        <v>1.10942117437705</v>
      </c>
      <c r="M40" s="45">
        <f>M23/$BU$23</f>
        <v>1.11639214952591</v>
      </c>
      <c r="N40" s="19">
        <f>N23/$BR$23</f>
        <v>0.990667719695711</v>
      </c>
      <c r="O40" s="35">
        <f>O23/$BS$23</f>
        <v>0.946314234268616</v>
      </c>
      <c r="P40" s="35">
        <f>P23/$BT$23</f>
        <v>0.984484032625799</v>
      </c>
      <c r="Q40" s="45">
        <f>Q23/$BU$23</f>
        <v>1.0270815619291</v>
      </c>
      <c r="R40" s="19">
        <f>R23/$BR$23</f>
        <v>1.05965342630623</v>
      </c>
      <c r="S40" s="35">
        <f>S23/$BS$23</f>
        <v>0.880816398132728</v>
      </c>
      <c r="T40" s="35">
        <f>T23/$BT$23</f>
        <v>1.04471509332377</v>
      </c>
      <c r="U40" s="45">
        <f>U23/$BU$23</f>
        <v>1.0436905749615</v>
      </c>
      <c r="V40" s="19">
        <f>V23/$BR$23</f>
        <v>0.927033263572605</v>
      </c>
      <c r="W40" s="35">
        <f>W23/$BS$23</f>
        <v>1.01076428154839</v>
      </c>
      <c r="X40" s="35">
        <f>X23/$BT$23</f>
        <v>0.956665646780864</v>
      </c>
      <c r="Y40" s="45">
        <f>Y23/$BU$23</f>
        <v>0.894738129701386</v>
      </c>
      <c r="Z40" s="19">
        <f>Z23/$BR$23</f>
        <v>1.50879908706355</v>
      </c>
      <c r="AA40" s="35">
        <f>AA23/$BS$23</f>
        <v>1.56030917488973</v>
      </c>
      <c r="AB40" s="35">
        <f>AB23/$BT$23</f>
        <v>1.49678002055703</v>
      </c>
      <c r="AC40" s="45">
        <f>AC23/$BU$23</f>
        <v>1.39561574256416</v>
      </c>
      <c r="AD40" s="19">
        <f>AD23/$BR$23</f>
        <v>2.15343309166759</v>
      </c>
      <c r="AE40" s="35">
        <f>AE23/$BS$23</f>
        <v>1.86227443894862</v>
      </c>
      <c r="AF40" s="35">
        <f>AF23/$BT$23</f>
        <v>1.90394970102387</v>
      </c>
      <c r="AG40" s="45">
        <f>AG23/$BU$23</f>
        <v>1.99675117743818</v>
      </c>
      <c r="AH40" s="19">
        <f>AH23/$BR$23</f>
        <v>2.30716247404915</v>
      </c>
      <c r="AI40" s="35">
        <f>AI23/$BS$23</f>
        <v>1.64423969311027</v>
      </c>
      <c r="AJ40" s="35">
        <f>AJ23/$BT$23</f>
        <v>1.74929560516905</v>
      </c>
      <c r="AK40" s="45">
        <f>AK23/$BU$23</f>
        <v>1.75078751388292</v>
      </c>
      <c r="AL40" s="19">
        <f>AL23/$BR$23</f>
        <v>1.03033379711152</v>
      </c>
      <c r="AM40" s="35">
        <f>AM23/$BS$23</f>
        <v>1.04868058047002</v>
      </c>
      <c r="AN40" s="35">
        <f>AN23/$BT$23</f>
        <v>1.08505769791979</v>
      </c>
      <c r="AO40" s="45">
        <f>AO23/$BU$23</f>
        <v>1.0570678096889</v>
      </c>
      <c r="AP40" s="19">
        <f>AP23/$BR$23</f>
        <v>0.77861162020659</v>
      </c>
      <c r="AQ40" s="35">
        <f>AQ23/$BS$23</f>
        <v>0.971789850687074</v>
      </c>
      <c r="AR40" s="35">
        <f>AR23/$BT$23</f>
        <v>0.900841421221468</v>
      </c>
      <c r="AS40" s="45">
        <f>AS23/$BU$23</f>
        <v>1.10375710135134</v>
      </c>
      <c r="AT40" s="19">
        <f>AT23/$BR$23</f>
        <v>1.71773866805593</v>
      </c>
      <c r="AU40" s="35">
        <f>AU23/$BS$23</f>
        <v>1.72617668456214</v>
      </c>
      <c r="AV40" s="35">
        <f>AV23/$BT$23</f>
        <v>1.23719497883195</v>
      </c>
      <c r="AW40" s="45">
        <f>AW23/$BU$23</f>
        <v>1.6515108345129</v>
      </c>
      <c r="AX40" s="19">
        <f>AX23/$BR$23</f>
        <v>1.09360915247209</v>
      </c>
      <c r="AY40" s="35">
        <f>AY23/$BS$23</f>
        <v>1.72539202999103</v>
      </c>
      <c r="AZ40" s="35">
        <f>AZ23/$BT$23</f>
        <v>1.91471672746288</v>
      </c>
      <c r="BA40" s="45">
        <f>BA23/$BU$23</f>
        <v>1.00817135706411</v>
      </c>
      <c r="BB40" s="19">
        <f>BB23/$BR$23</f>
        <v>0.690116390177596</v>
      </c>
      <c r="BC40" s="35">
        <f>BC23/$BS$23</f>
        <v>0.507584260510365</v>
      </c>
      <c r="BD40" s="35">
        <f>BD23/$BT$23</f>
        <v>0.723097545746164</v>
      </c>
      <c r="BE40" s="45">
        <f>BE23/$BU$23</f>
        <v>0.629725389077556</v>
      </c>
      <c r="BF40" s="19">
        <f>BF23/$BR$23</f>
        <v>1.05215713119679</v>
      </c>
      <c r="BG40" s="35">
        <f>BG23/$BS$23</f>
        <v>0.819331535391233</v>
      </c>
      <c r="BH40" s="35">
        <f>BH23/$BT$23</f>
        <v>1.02564691347876</v>
      </c>
      <c r="BI40" s="45">
        <f>BI23/$BU$23</f>
        <v>0.791806375743528</v>
      </c>
      <c r="BJ40" s="19">
        <f>BJ23/$BR$23</f>
        <v>1.70603143124811</v>
      </c>
      <c r="BK40" s="35">
        <f>BK23/$BS$23</f>
        <v>1.01616442072794</v>
      </c>
      <c r="BL40" s="35">
        <f>BL23/$BT$23</f>
        <v>1.27770840617551</v>
      </c>
      <c r="BM40" s="45">
        <f>BM23/$BU$23</f>
        <v>1.26245474720266</v>
      </c>
      <c r="BN40" s="19">
        <f>BN23/$BR$23</f>
        <v>1.06389945548532</v>
      </c>
      <c r="BO40" s="35">
        <f>BO23/$BS$23</f>
        <v>1.4690113971326</v>
      </c>
      <c r="BP40" s="35">
        <f>BP23/$BT$23</f>
        <v>1.34709449410168</v>
      </c>
      <c r="BQ40" s="35">
        <f>BQ23/$BU$23</f>
        <v>1.3018317991312</v>
      </c>
      <c r="BR40" s="19">
        <f t="shared" si="35"/>
        <v>0.330007459229926</v>
      </c>
      <c r="BS40" s="35">
        <f t="shared" si="35"/>
        <v>0.278473277135426</v>
      </c>
      <c r="BT40" s="35">
        <f t="shared" si="31"/>
        <v>0.338695198165793</v>
      </c>
      <c r="BU40" s="35">
        <f t="shared" si="31"/>
        <v>0.201737286304918</v>
      </c>
      <c r="BV40" s="19">
        <f t="shared" si="36"/>
        <v>1.25233798421841</v>
      </c>
      <c r="BW40" s="35">
        <f t="shared" si="32"/>
        <v>1.38711621900643</v>
      </c>
      <c r="BX40" s="35">
        <f t="shared" si="32"/>
        <v>0.898095927020784</v>
      </c>
      <c r="BY40" s="35">
        <f>CC23/BU23</f>
        <v>0.877642535031113</v>
      </c>
      <c r="BZ40" s="19">
        <f t="shared" si="37"/>
        <v>0.362230408578566</v>
      </c>
      <c r="CA40" s="35">
        <f t="shared" si="33"/>
        <v>0.542792250011376</v>
      </c>
      <c r="CB40" s="35">
        <f t="shared" si="33"/>
        <v>0.46311429676321</v>
      </c>
      <c r="CC40" s="35">
        <f t="shared" si="33"/>
        <v>0.326002309026581</v>
      </c>
      <c r="CD40" s="19">
        <f t="shared" si="38"/>
        <v>1.74202107876206</v>
      </c>
      <c r="CE40" s="35">
        <f t="shared" si="34"/>
        <v>1.85296207353613</v>
      </c>
      <c r="CF40" s="35">
        <f t="shared" si="34"/>
        <v>1.40618892101016</v>
      </c>
      <c r="CG40" s="45">
        <f t="shared" si="34"/>
        <v>1.16835108120933</v>
      </c>
    </row>
    <row r="41" spans="1:85">
      <c r="A41" s="19" t="s">
        <v>31</v>
      </c>
      <c r="B41" s="19">
        <f>B24/$BR$24</f>
        <v>1.10769097338134</v>
      </c>
      <c r="C41" s="35">
        <f>C24/$BS$24</f>
        <v>1.15803532903344</v>
      </c>
      <c r="D41" s="35">
        <f>D24/$BT$24</f>
        <v>1.30689509525989</v>
      </c>
      <c r="E41" s="45">
        <f>E24/$BU$24</f>
        <v>1.2974608705802</v>
      </c>
      <c r="F41" s="19">
        <f>F24/$BR$24</f>
        <v>0.636521461441534</v>
      </c>
      <c r="G41" s="35">
        <f>G24/$BS$24</f>
        <v>0.899934531342051</v>
      </c>
      <c r="H41" s="35">
        <f>H24/$BT$24</f>
        <v>0.871910815468088</v>
      </c>
      <c r="I41" s="45">
        <f>I24/$BU$24</f>
        <v>0.787093697683233</v>
      </c>
      <c r="J41" s="19">
        <f>J24/$BR$24</f>
        <v>0.741613925332249</v>
      </c>
      <c r="K41" s="35">
        <f>K24/$BS$24</f>
        <v>1.0393135840367</v>
      </c>
      <c r="L41" s="35">
        <f>L24/$BT$24</f>
        <v>1.00422353158681</v>
      </c>
      <c r="M41" s="45">
        <f>M24/$BU$24</f>
        <v>1.02141050154353</v>
      </c>
      <c r="N41" s="19">
        <f>N24/$BR$24</f>
        <v>0.904797894287211</v>
      </c>
      <c r="O41" s="35">
        <f>O24/$BS$24</f>
        <v>0.886867432649383</v>
      </c>
      <c r="P41" s="35">
        <f>P24/$BT$24</f>
        <v>0.974369338856453</v>
      </c>
      <c r="Q41" s="45">
        <f>Q24/$BU$24</f>
        <v>0.96520142481602</v>
      </c>
      <c r="R41" s="19">
        <f>R24/$BR$24</f>
        <v>0.936667694606336</v>
      </c>
      <c r="S41" s="35">
        <f>S24/$BS$24</f>
        <v>0.842257165654136</v>
      </c>
      <c r="T41" s="35">
        <f>T24/$BT$24</f>
        <v>1.01391099678734</v>
      </c>
      <c r="U41" s="45">
        <f>U24/$BU$24</f>
        <v>1.03741430766302</v>
      </c>
      <c r="V41" s="19">
        <f>V24/$BR$24</f>
        <v>0.819864359154845</v>
      </c>
      <c r="W41" s="35">
        <f>W24/$BS$24</f>
        <v>0.799367965142258</v>
      </c>
      <c r="X41" s="35">
        <f>X24/$BT$24</f>
        <v>0.985801680929921</v>
      </c>
      <c r="Y41" s="45">
        <f>Y24/$BU$24</f>
        <v>0.875177557449402</v>
      </c>
      <c r="Z41" s="19">
        <f>Z24/$BR$24</f>
        <v>1.19436867832613</v>
      </c>
      <c r="AA41" s="35">
        <f>AA24/$BS$24</f>
        <v>1.44000307825132</v>
      </c>
      <c r="AB41" s="35">
        <f>AB24/$BT$24</f>
        <v>1.52043138113982</v>
      </c>
      <c r="AC41" s="45">
        <f>AC24/$BU$24</f>
        <v>1.25594024741377</v>
      </c>
      <c r="AD41" s="19">
        <f>AD24/$BR$24</f>
        <v>1.92350703019036</v>
      </c>
      <c r="AE41" s="35">
        <f>AE24/$BS$24</f>
        <v>1.59094853626316</v>
      </c>
      <c r="AF41" s="35">
        <f>AF24/$BT$24</f>
        <v>2.07304645799228</v>
      </c>
      <c r="AG41" s="45">
        <f>AG24/$BU$24</f>
        <v>1.8588082779841</v>
      </c>
      <c r="AH41" s="19">
        <f>AH24/$BR$24</f>
        <v>1.5321443948563</v>
      </c>
      <c r="AI41" s="35">
        <f>AI24/$BS$24</f>
        <v>1.4453730222937</v>
      </c>
      <c r="AJ41" s="35">
        <f>AJ24/$BT$24</f>
        <v>1.75273427803508</v>
      </c>
      <c r="AK41" s="45">
        <f>AK24/$BU$24</f>
        <v>1.91472268632523</v>
      </c>
      <c r="AL41" s="19">
        <f>AL24/$BR$24</f>
        <v>0.935702594650052</v>
      </c>
      <c r="AM41" s="35">
        <f>AM24/$BS$24</f>
        <v>0.823058650606962</v>
      </c>
      <c r="AN41" s="35">
        <f>AN24/$BT$24</f>
        <v>1.05391298398131</v>
      </c>
      <c r="AO41" s="45">
        <f>AO24/$BU$24</f>
        <v>0.987942967258195</v>
      </c>
      <c r="AP41" s="19">
        <f>AP24/$BR$24</f>
        <v>0.551522616873321</v>
      </c>
      <c r="AQ41" s="35">
        <f>AQ24/$BS$24</f>
        <v>0.910954899768489</v>
      </c>
      <c r="AR41" s="35">
        <f>AR24/$BT$24</f>
        <v>0.960752454680757</v>
      </c>
      <c r="AS41" s="45">
        <f>AS24/$BU$24</f>
        <v>1.00841820153832</v>
      </c>
      <c r="AT41" s="19">
        <f>AT24/$BR$24</f>
        <v>0.991247838844847</v>
      </c>
      <c r="AU41" s="35">
        <f>AU24/$BS$24</f>
        <v>1.56142839755099</v>
      </c>
      <c r="AV41" s="35">
        <f>AV24/$BT$24</f>
        <v>1.90598096365254</v>
      </c>
      <c r="AW41" s="45">
        <f>AW24/$BU$24</f>
        <v>1.71276251289791</v>
      </c>
      <c r="AX41" s="19">
        <f>AX24/$BR$24</f>
        <v>1.41009196309845</v>
      </c>
      <c r="AY41" s="35">
        <f>AY24/$BS$24</f>
        <v>1.33107791031571</v>
      </c>
      <c r="AZ41" s="35">
        <f>AZ24/$BT$24</f>
        <v>1.67242818859773</v>
      </c>
      <c r="BA41" s="45">
        <f>BA24/$BU$24</f>
        <v>1.5617446037105</v>
      </c>
      <c r="BB41" s="19">
        <f>BB24/$BR$24</f>
        <v>0.593413388547209</v>
      </c>
      <c r="BC41" s="35">
        <f>BC24/$BS$24</f>
        <v>0.467512278677575</v>
      </c>
      <c r="BD41" s="35">
        <f>BD24/$BT$24</f>
        <v>0.603677936991894</v>
      </c>
      <c r="BE41" s="45">
        <f>BE24/$BU$24</f>
        <v>0.537318447466936</v>
      </c>
      <c r="BF41" s="19">
        <f>BF24/$BR$24</f>
        <v>0.972120604294064</v>
      </c>
      <c r="BG41" s="35">
        <f>BG24/$BS$24</f>
        <v>0.762105520517145</v>
      </c>
      <c r="BH41" s="35">
        <f>BH24/$BT$24</f>
        <v>0.927234870731368</v>
      </c>
      <c r="BI41" s="45">
        <f>BI24/$BU$24</f>
        <v>0.738763268156525</v>
      </c>
      <c r="BJ41" s="19">
        <f>BJ24/$BR$24</f>
        <v>1.27245128834328</v>
      </c>
      <c r="BK41" s="35">
        <f>BK24/$BS$24</f>
        <v>0.950354586676948</v>
      </c>
      <c r="BL41" s="35">
        <f>BL24/$BT$24</f>
        <v>1.32848320726153</v>
      </c>
      <c r="BM41" s="45">
        <f>BM24/$BU$24</f>
        <v>1.24785648957539</v>
      </c>
      <c r="BN41" s="19">
        <f>BN24/$BR$24</f>
        <v>0.994722766474661</v>
      </c>
      <c r="BO41" s="35">
        <f>BO24/$BS$24</f>
        <v>1.23888960150358</v>
      </c>
      <c r="BP41" s="35">
        <f>BP24/$BT$24</f>
        <v>1.28591203125285</v>
      </c>
      <c r="BQ41" s="35">
        <f>BQ24/$BU$24</f>
        <v>1.212597154537</v>
      </c>
      <c r="BR41" s="19">
        <f t="shared" si="35"/>
        <v>0.237714917512148</v>
      </c>
      <c r="BS41" s="35">
        <f t="shared" si="35"/>
        <v>0.183108517959711</v>
      </c>
      <c r="BT41" s="35">
        <f t="shared" si="31"/>
        <v>0.288631679951954</v>
      </c>
      <c r="BU41" s="35">
        <f t="shared" si="31"/>
        <v>0.198388188216693</v>
      </c>
      <c r="BV41" s="19">
        <f t="shared" si="36"/>
        <v>0.958601346419707</v>
      </c>
      <c r="BW41" s="35">
        <f t="shared" si="32"/>
        <v>0.9142657141363</v>
      </c>
      <c r="BX41" s="35">
        <f t="shared" si="32"/>
        <v>0.963452033513419</v>
      </c>
      <c r="BY41" s="35">
        <f t="shared" si="32"/>
        <v>1.11266121900666</v>
      </c>
      <c r="BZ41" s="19">
        <f t="shared" si="37"/>
        <v>0.319647286423622</v>
      </c>
      <c r="CA41" s="35">
        <f t="shared" si="33"/>
        <v>0.540128745374189</v>
      </c>
      <c r="CB41" s="35">
        <f t="shared" si="33"/>
        <v>0.416514724906239</v>
      </c>
      <c r="CC41" s="35">
        <f t="shared" si="33"/>
        <v>0.15270179144044</v>
      </c>
      <c r="CD41" s="19">
        <f t="shared" si="38"/>
        <v>1.3113589265318</v>
      </c>
      <c r="CE41" s="35">
        <f t="shared" si="34"/>
        <v>1.90057397412375</v>
      </c>
      <c r="CF41" s="35">
        <f t="shared" si="34"/>
        <v>1.24680077421295</v>
      </c>
      <c r="CG41" s="45">
        <f t="shared" si="34"/>
        <v>1.48215553601181</v>
      </c>
    </row>
    <row r="42" spans="1:85">
      <c r="A42" s="19" t="s">
        <v>32</v>
      </c>
      <c r="B42" s="19">
        <f>B25/$BR$25</f>
        <v>1.22879640786488</v>
      </c>
      <c r="C42" s="35">
        <f>C25/$BS$25</f>
        <v>1.29111230220952</v>
      </c>
      <c r="D42" s="35">
        <f>D25/$BT$25</f>
        <v>1.15319862279436</v>
      </c>
      <c r="E42" s="45">
        <f>E25/$BU$25</f>
        <v>1.38139435375278</v>
      </c>
      <c r="F42" s="19">
        <f>F25/$BR$25</f>
        <v>0.745557805981572</v>
      </c>
      <c r="G42" s="35">
        <f>G25/$BS$25</f>
        <v>0.999832134607698</v>
      </c>
      <c r="H42" s="35">
        <f>H25/$BT$25</f>
        <v>0.810947371947514</v>
      </c>
      <c r="I42" s="45">
        <f>I25/$BU$25</f>
        <v>0.918826160390125</v>
      </c>
      <c r="J42" s="19">
        <f>J25/$BR$25</f>
        <v>0.870549402749263</v>
      </c>
      <c r="K42" s="35">
        <f>K25/$BS$25</f>
        <v>1.09857499201598</v>
      </c>
      <c r="L42" s="35">
        <f>L25/$BT$25</f>
        <v>0.83639869990537</v>
      </c>
      <c r="M42" s="45">
        <f>M25/$BU$25</f>
        <v>1.16118535607017</v>
      </c>
      <c r="N42" s="19">
        <f>N25/$BR$25</f>
        <v>0.972846761197622</v>
      </c>
      <c r="O42" s="35">
        <f>O25/$BS$25</f>
        <v>0.981572197215991</v>
      </c>
      <c r="P42" s="35">
        <f>P25/$BT$25</f>
        <v>0.87051102582266</v>
      </c>
      <c r="Q42" s="45">
        <f>Q25/$BU$25</f>
        <v>1.04137880239863</v>
      </c>
      <c r="R42" s="19">
        <f>R25/$BR$25</f>
        <v>1.08784220662727</v>
      </c>
      <c r="S42" s="35">
        <f>S25/$BS$25</f>
        <v>1.01062519964067</v>
      </c>
      <c r="T42" s="35">
        <f>T25/$BT$25</f>
        <v>0.875226739558168</v>
      </c>
      <c r="U42" s="45">
        <f>U25/$BU$25</f>
        <v>1.05522527853159</v>
      </c>
      <c r="V42" s="19">
        <f>V25/$BR$25</f>
        <v>0.991369063807462</v>
      </c>
      <c r="W42" s="35">
        <f>W25/$BS$25</f>
        <v>0.924908982985987</v>
      </c>
      <c r="X42" s="35">
        <f>X25/$BT$25</f>
        <v>0.880299573050018</v>
      </c>
      <c r="Y42" s="45">
        <f>Y25/$BU$25</f>
        <v>1.06978818330254</v>
      </c>
      <c r="Z42" s="19">
        <f>Z25/$BR$25</f>
        <v>1.65131671122822</v>
      </c>
      <c r="AA42" s="35">
        <f>AA25/$BS$25</f>
        <v>1.55518459430369</v>
      </c>
      <c r="AB42" s="35">
        <f>AB25/$BT$25</f>
        <v>1.20447693986953</v>
      </c>
      <c r="AC42" s="45">
        <f>AC25/$BU$25</f>
        <v>1.28583303854945</v>
      </c>
      <c r="AD42" s="19">
        <f>AD25/$BR$25</f>
        <v>2.16518369130518</v>
      </c>
      <c r="AE42" s="35">
        <f>AE25/$BS$25</f>
        <v>1.56465662476138</v>
      </c>
      <c r="AF42" s="35">
        <f>AF25/$BT$25</f>
        <v>1.92990409796361</v>
      </c>
      <c r="AG42" s="45">
        <f>AG25/$BU$25</f>
        <v>2.13760908716859</v>
      </c>
      <c r="AH42" s="19">
        <f>AH25/$BR$25</f>
        <v>1.82209321479565</v>
      </c>
      <c r="AI42" s="35">
        <f>AI25/$BS$25</f>
        <v>1.69222393365761</v>
      </c>
      <c r="AJ42" s="35">
        <f>AJ25/$BT$25</f>
        <v>1.78528606026102</v>
      </c>
      <c r="AK42" s="45">
        <f>AK25/$BU$25</f>
        <v>2.21493733185563</v>
      </c>
      <c r="AL42" s="19">
        <f>AL25/$BR$25</f>
        <v>0.844810352021546</v>
      </c>
      <c r="AM42" s="35">
        <f>AM25/$BS$25</f>
        <v>1.10927027061057</v>
      </c>
      <c r="AN42" s="35">
        <f>AN25/$BT$25</f>
        <v>1.06123206509456</v>
      </c>
      <c r="AO42" s="45">
        <f>AO25/$BU$25</f>
        <v>1.03319305880514</v>
      </c>
      <c r="AP42" s="19">
        <f>AP25/$BR$25</f>
        <v>0.582373932338238</v>
      </c>
      <c r="AQ42" s="35">
        <f>AQ25/$BS$25</f>
        <v>1.0730889391766</v>
      </c>
      <c r="AR42" s="35">
        <f>AR25/$BT$25</f>
        <v>0.810167770082185</v>
      </c>
      <c r="AS42" s="45">
        <f>AS25/$BU$25</f>
        <v>1.09090936552736</v>
      </c>
      <c r="AT42" s="19">
        <f>AT25/$BR$25</f>
        <v>1.57263344120322</v>
      </c>
      <c r="AU42" s="35">
        <f>AU25/$BS$25</f>
        <v>1.17185426626406</v>
      </c>
      <c r="AV42" s="35">
        <f>AV25/$BT$25</f>
        <v>0.711990081527958</v>
      </c>
      <c r="AW42" s="45">
        <f>AW25/$BU$25</f>
        <v>1.40326644221484</v>
      </c>
      <c r="AX42" s="19">
        <f>AX25/$BR$25</f>
        <v>1.85398756885126</v>
      </c>
      <c r="AY42" s="35">
        <f>AY25/$BS$25</f>
        <v>1.5069585276086</v>
      </c>
      <c r="AZ42" s="35">
        <f>AZ25/$BT$25</f>
        <v>1.71586638693113</v>
      </c>
      <c r="BA42" s="45">
        <f>BA25/$BU$25</f>
        <v>1.48700868812047</v>
      </c>
      <c r="BB42" s="19">
        <f>BB25/$BR$25</f>
        <v>0.629596841134971</v>
      </c>
      <c r="BC42" s="35">
        <f>BC25/$BS$25</f>
        <v>0.450832815335115</v>
      </c>
      <c r="BD42" s="35">
        <f>BD25/$BT$25</f>
        <v>0.460031400355044</v>
      </c>
      <c r="BE42" s="45">
        <f>BE25/$BU$25</f>
        <v>0.570822982256215</v>
      </c>
      <c r="BF42" s="19">
        <f>BF25/$BR$25</f>
        <v>0.917538419341391</v>
      </c>
      <c r="BG42" s="35">
        <f>BG25/$BS$25</f>
        <v>0.79099623608149</v>
      </c>
      <c r="BH42" s="35">
        <f>BH25/$BT$25</f>
        <v>0.790846807187043</v>
      </c>
      <c r="BI42" s="45">
        <f>BI25/$BU$25</f>
        <v>0.706390158902424</v>
      </c>
      <c r="BJ42" s="19">
        <f>BJ25/$BR$25</f>
        <v>1.43951610518408</v>
      </c>
      <c r="BK42" s="35">
        <f>BK25/$BS$25</f>
        <v>1.2510393020193</v>
      </c>
      <c r="BL42" s="35">
        <f>BL25/$BT$25</f>
        <v>1.28074605073778</v>
      </c>
      <c r="BM42" s="45">
        <f>BM25/$BU$25</f>
        <v>1.23612000821074</v>
      </c>
      <c r="BN42" s="19">
        <f>BN25/$BR$25</f>
        <v>1.08560285931764</v>
      </c>
      <c r="BO42" s="35">
        <f>BO25/$BS$25</f>
        <v>1.31918866046173</v>
      </c>
      <c r="BP42" s="35">
        <f>BP25/$BT$25</f>
        <v>1.11494674286482</v>
      </c>
      <c r="BQ42" s="35">
        <f>BQ25/$BU$25</f>
        <v>1.33570865090992</v>
      </c>
      <c r="BR42" s="19">
        <f t="shared" si="35"/>
        <v>0.252585944078256</v>
      </c>
      <c r="BS42" s="35">
        <f t="shared" si="35"/>
        <v>0.176289440789733</v>
      </c>
      <c r="BT42" s="35">
        <f t="shared" si="31"/>
        <v>0.255714688474584</v>
      </c>
      <c r="BU42" s="35">
        <f t="shared" si="31"/>
        <v>0.208753866944631</v>
      </c>
      <c r="BV42" s="19">
        <f t="shared" si="36"/>
        <v>1.01789899854024</v>
      </c>
      <c r="BW42" s="35">
        <f t="shared" si="32"/>
        <v>1.12982327320442</v>
      </c>
      <c r="BX42" s="35">
        <f t="shared" si="32"/>
        <v>0.918247063880673</v>
      </c>
      <c r="BY42" s="35">
        <f t="shared" si="32"/>
        <v>0.839090654288594</v>
      </c>
      <c r="BZ42" s="19">
        <f t="shared" si="37"/>
        <v>0.305439231356203</v>
      </c>
      <c r="CA42" s="35">
        <f t="shared" si="33"/>
        <v>0.402516780933899</v>
      </c>
      <c r="CB42" s="35">
        <f t="shared" si="33"/>
        <v>0.214213872363127</v>
      </c>
      <c r="CC42" s="35">
        <f t="shared" si="33"/>
        <v>0.160301433275298</v>
      </c>
      <c r="CD42" s="19">
        <f t="shared" si="38"/>
        <v>1.33151608406016</v>
      </c>
      <c r="CE42" s="35">
        <f t="shared" si="34"/>
        <v>1.34574907095135</v>
      </c>
      <c r="CF42" s="35">
        <f t="shared" si="34"/>
        <v>0.860767880483601</v>
      </c>
      <c r="CG42" s="45">
        <f t="shared" si="34"/>
        <v>0.997810027087251</v>
      </c>
    </row>
    <row r="43" spans="1:85">
      <c r="A43" s="19" t="s">
        <v>51</v>
      </c>
      <c r="B43" s="19">
        <f>B26/$BR$26</f>
        <v>0.757848423816233</v>
      </c>
      <c r="C43" s="35">
        <f>C26/$BS$26</f>
        <v>0.808625125690402</v>
      </c>
      <c r="D43" s="35">
        <f>D26/$BT$26</f>
        <v>0.951006794166149</v>
      </c>
      <c r="E43" s="45">
        <f>E26/$BU$26</f>
        <v>0.663959461866614</v>
      </c>
      <c r="F43" s="19">
        <f>F26/$BR$26</f>
        <v>0.692395110133233</v>
      </c>
      <c r="G43" s="35">
        <f>G26/$BS$26</f>
        <v>0.766580407198525</v>
      </c>
      <c r="H43" s="35">
        <f>H26/$BT$26</f>
        <v>0.962784580056557</v>
      </c>
      <c r="I43" s="45">
        <f>I26/$BU$26</f>
        <v>0.725433357752927</v>
      </c>
      <c r="J43" s="19">
        <f>J26/$BR$26</f>
        <v>0.632883456475336</v>
      </c>
      <c r="K43" s="35">
        <f>K26/$BS$26</f>
        <v>0.817671845349364</v>
      </c>
      <c r="L43" s="35">
        <f>L26/$BT$26</f>
        <v>0.89597123762783</v>
      </c>
      <c r="M43" s="45">
        <f>M26/$BU$26</f>
        <v>0.708015563107535</v>
      </c>
      <c r="N43" s="19">
        <f>N26/$BR$26</f>
        <v>0.830836455837613</v>
      </c>
      <c r="O43" s="35">
        <f>O26/$BS$26</f>
        <v>1.01664012257845</v>
      </c>
      <c r="P43" s="35">
        <f>P26/$BT$26</f>
        <v>1.10081100704701</v>
      </c>
      <c r="Q43" s="45">
        <f>Q26/$BU$26</f>
        <v>0.92347726865196</v>
      </c>
      <c r="R43" s="19">
        <f>R26/$BR$26</f>
        <v>0.848034941757287</v>
      </c>
      <c r="S43" s="35">
        <f>S26/$BS$26</f>
        <v>1.10059985276325</v>
      </c>
      <c r="T43" s="35">
        <f>T26/$BT$26</f>
        <v>1.04522129022842</v>
      </c>
      <c r="U43" s="45">
        <f>U26/$BU$26</f>
        <v>0.933267151293679</v>
      </c>
      <c r="V43" s="19">
        <f>V26/$BR$26</f>
        <v>0.747501593806766</v>
      </c>
      <c r="W43" s="35">
        <f>W26/$BS$26</f>
        <v>0.771020556251604</v>
      </c>
      <c r="X43" s="35">
        <f>X26/$BT$26</f>
        <v>0.992080301331751</v>
      </c>
      <c r="Y43" s="45">
        <f>Y26/$BU$26</f>
        <v>0.66562741654092</v>
      </c>
      <c r="Z43" s="19">
        <f>Z26/$BR$26</f>
        <v>0.499361298508502</v>
      </c>
      <c r="AA43" s="35">
        <f>AA26/$BS$26</f>
        <v>0.394884041398308</v>
      </c>
      <c r="AB43" s="35">
        <f>AB26/$BT$26</f>
        <v>0.707061650345606</v>
      </c>
      <c r="AC43" s="45">
        <f>AC26/$BU$26</f>
        <v>0.684095115743999</v>
      </c>
      <c r="AD43" s="19">
        <f>AD26/$BR$26</f>
        <v>0.219755554566502</v>
      </c>
      <c r="AE43" s="35">
        <f>AE26/$BS$26</f>
        <v>0.541411098883665</v>
      </c>
      <c r="AF43" s="35">
        <f>AF26/$BT$26</f>
        <v>0.334404463680601</v>
      </c>
      <c r="AG43" s="45">
        <f>AG26/$BU$26</f>
        <v>0.490729319323774</v>
      </c>
      <c r="AH43" s="19">
        <f>AH26/$BR$26</f>
        <v>0.113365769205168</v>
      </c>
      <c r="AI43" s="35">
        <f>AI26/$BS$26</f>
        <v>0.617374905445118</v>
      </c>
      <c r="AJ43" s="35">
        <f>AJ26/$BT$26</f>
        <v>0.450881452091553</v>
      </c>
      <c r="AK43" s="45">
        <f>AK26/$BU$26</f>
        <v>0.316917221723016</v>
      </c>
      <c r="AL43" s="19">
        <f>AL26/$BR$26</f>
        <v>0.835780793826627</v>
      </c>
      <c r="AM43" s="35">
        <f>AM26/$BS$26</f>
        <v>0.958441137172739</v>
      </c>
      <c r="AN43" s="35">
        <f>AN26/$BT$26</f>
        <v>1.14578393801721</v>
      </c>
      <c r="AO43" s="45">
        <f>AO26/$BU$26</f>
        <v>0.864294673402539</v>
      </c>
      <c r="AP43" s="19">
        <f>AP26/$BR$26</f>
        <v>0.834998007334853</v>
      </c>
      <c r="AQ43" s="35">
        <f>AQ26/$BS$26</f>
        <v>1.11842228273441</v>
      </c>
      <c r="AR43" s="35">
        <f>AR26/$BT$26</f>
        <v>1.2172955403097</v>
      </c>
      <c r="AS43" s="45">
        <f>AS26/$BU$26</f>
        <v>0.880512306933065</v>
      </c>
      <c r="AT43" s="19">
        <f>AT26/$BR$26</f>
        <v>0.254982298534483</v>
      </c>
      <c r="AU43" s="35">
        <f>AU26/$BS$26</f>
        <v>0.122109061032917</v>
      </c>
      <c r="AV43" s="35">
        <f>AV26/$BT$26</f>
        <v>0.17459496892251</v>
      </c>
      <c r="AW43" s="45">
        <f>AW26/$BU$26</f>
        <v>0.39341039929351</v>
      </c>
      <c r="AX43" s="19">
        <f>AX26/$BR$26</f>
        <v>0.447118415554374</v>
      </c>
      <c r="AY43" s="35">
        <f>AY26/$BS$26</f>
        <v>0.420091874291366</v>
      </c>
      <c r="AZ43" s="35">
        <f>AZ26/$BT$26</f>
        <v>0.407615676185533</v>
      </c>
      <c r="BA43" s="45">
        <f>BA26/$BU$26</f>
        <v>0.52041858266441</v>
      </c>
      <c r="BB43" s="19">
        <f>BB26/$BR$26</f>
        <v>1.15832680332232</v>
      </c>
      <c r="BC43" s="35">
        <f>BC26/$BS$26</f>
        <v>1.24666493295641</v>
      </c>
      <c r="BD43" s="35">
        <f>BD26/$BT$26</f>
        <v>1.92418483086961</v>
      </c>
      <c r="BE43" s="45">
        <f>BE26/$BU$26</f>
        <v>1.21600875001738</v>
      </c>
      <c r="BF43" s="19">
        <f>BF26/$BR$26</f>
        <v>0.703795961832025</v>
      </c>
      <c r="BG43" s="35">
        <f>BG26/$BS$26</f>
        <v>0.712489090027529</v>
      </c>
      <c r="BH43" s="35">
        <f>BH26/$BT$26</f>
        <v>1.09208028949092</v>
      </c>
      <c r="BI43" s="45">
        <f>BI26/$BU$26</f>
        <v>0.730250457013222</v>
      </c>
      <c r="BJ43" s="19">
        <f>BJ26/$BR$26</f>
        <v>0.355720048452108</v>
      </c>
      <c r="BK43" s="35">
        <f>BK26/$BS$26</f>
        <v>0.924198559504015</v>
      </c>
      <c r="BL43" s="35">
        <f>BL26/$BT$26</f>
        <v>0.676794033420287</v>
      </c>
      <c r="BM43" s="45">
        <f>BM26/$BU$26</f>
        <v>0.579111828661521</v>
      </c>
      <c r="BN43" s="19">
        <f>BN26/$BR$26</f>
        <v>0.807360441304479</v>
      </c>
      <c r="BO43" s="35">
        <f>BO26/$BS$26</f>
        <v>0.578313580732753</v>
      </c>
      <c r="BP43" s="35">
        <f>BP26/$BT$26</f>
        <v>0.818790874452974</v>
      </c>
      <c r="BQ43" s="35">
        <f>BQ26/$BU$26</f>
        <v>0.664549565169514</v>
      </c>
      <c r="BR43" s="19">
        <f t="shared" si="35"/>
        <v>0.272063268810147</v>
      </c>
      <c r="BS43" s="35">
        <f t="shared" si="35"/>
        <v>0.391841268836313</v>
      </c>
      <c r="BT43" s="35">
        <f t="shared" si="31"/>
        <v>0.707414612663112</v>
      </c>
      <c r="BU43" s="35">
        <f t="shared" si="31"/>
        <v>0.435528387539547</v>
      </c>
      <c r="BV43" s="19">
        <f t="shared" si="36"/>
        <v>0.842970047411511</v>
      </c>
      <c r="BW43" s="35">
        <f t="shared" si="32"/>
        <v>0.886837024923135</v>
      </c>
      <c r="BX43" s="35">
        <f t="shared" si="32"/>
        <v>0.989056397734857</v>
      </c>
      <c r="BY43" s="35">
        <f t="shared" si="32"/>
        <v>1.02372915265852</v>
      </c>
      <c r="BZ43" s="19">
        <f t="shared" si="37"/>
        <v>0.995570367901306</v>
      </c>
      <c r="CA43" s="35">
        <f t="shared" si="33"/>
        <v>1.25450013681234</v>
      </c>
      <c r="CB43" s="35">
        <f t="shared" si="33"/>
        <v>1.78269185305448</v>
      </c>
      <c r="CC43" s="35">
        <f t="shared" si="33"/>
        <v>1.27929446603157</v>
      </c>
      <c r="CD43" s="19">
        <f t="shared" si="38"/>
        <v>0.255386045901744</v>
      </c>
      <c r="CE43" s="35">
        <f t="shared" si="34"/>
        <v>0.390952072952968</v>
      </c>
      <c r="CF43" s="35">
        <f t="shared" si="34"/>
        <v>0.321643832794325</v>
      </c>
      <c r="CG43" s="45">
        <f t="shared" si="34"/>
        <v>0.549862054359453</v>
      </c>
    </row>
    <row r="44" spans="1:85">
      <c r="A44" s="19" t="s">
        <v>52</v>
      </c>
      <c r="B44" s="19">
        <f>B27/$BR$27</f>
        <v>0.737469841220983</v>
      </c>
      <c r="C44" s="35">
        <f>C27/$BS$27</f>
        <v>0.78424448976642</v>
      </c>
      <c r="D44" s="35">
        <f>D27/$BT$27</f>
        <v>0.673511864125397</v>
      </c>
      <c r="E44" s="45">
        <f>E27/$BU$27</f>
        <v>0.675706451233546</v>
      </c>
      <c r="F44" s="19">
        <f>F27/$BR$27</f>
        <v>1.28567284465775</v>
      </c>
      <c r="G44" s="35">
        <f>G27/$BS$27</f>
        <v>1.39134010913971</v>
      </c>
      <c r="H44" s="35">
        <f>H27/$BT$27</f>
        <v>1.22392380403895</v>
      </c>
      <c r="I44" s="45">
        <f>I27/$BU$27</f>
        <v>1.44295738420821</v>
      </c>
      <c r="J44" s="19">
        <f>J27/$BR$27</f>
        <v>1.25316261300772</v>
      </c>
      <c r="K44" s="35">
        <f>K27/$BS$27</f>
        <v>1.09016947526739</v>
      </c>
      <c r="L44" s="35">
        <f>L27/$BT$27</f>
        <v>1.1898636856683</v>
      </c>
      <c r="M44" s="45">
        <f>M27/$BU$27</f>
        <v>1.11459931589703</v>
      </c>
      <c r="N44" s="19">
        <f>N27/$BR$27</f>
        <v>1.00523115407885</v>
      </c>
      <c r="O44" s="35">
        <f>O27/$BS$27</f>
        <v>1.03127932955596</v>
      </c>
      <c r="P44" s="35">
        <f>P27/$BT$27</f>
        <v>0.957904644040165</v>
      </c>
      <c r="Q44" s="45">
        <f>Q27/$BU$27</f>
        <v>1.04252952964108</v>
      </c>
      <c r="R44" s="19">
        <f>R27/$BR$27</f>
        <v>1.14381144165311</v>
      </c>
      <c r="S44" s="35">
        <f>S27/$BS$27</f>
        <v>1.1267379686393</v>
      </c>
      <c r="T44" s="35">
        <f>T27/$BT$27</f>
        <v>1.03890037358868</v>
      </c>
      <c r="U44" s="45">
        <f>U27/$BU$27</f>
        <v>1.1498588235924</v>
      </c>
      <c r="V44" s="19">
        <f>V27/$BR$27</f>
        <v>1.1558743208227</v>
      </c>
      <c r="W44" s="35">
        <f>W27/$BS$27</f>
        <v>1.28638376911436</v>
      </c>
      <c r="X44" s="35">
        <f>X27/$BT$27</f>
        <v>1.00255789814906</v>
      </c>
      <c r="Y44" s="45">
        <f>Y27/$BU$27</f>
        <v>1.10596853927213</v>
      </c>
      <c r="Z44" s="19">
        <f>Z27/$BR$27</f>
        <v>0.559368103202947</v>
      </c>
      <c r="AA44" s="35">
        <f>AA27/$BS$27</f>
        <v>0.351064343404208</v>
      </c>
      <c r="AB44" s="35">
        <f>AB27/$BT$27</f>
        <v>0.753363358916</v>
      </c>
      <c r="AC44" s="45">
        <f>AC27/$BU$27</f>
        <v>0.990989437144333</v>
      </c>
      <c r="AD44" s="19">
        <f>AD27/$BR$27</f>
        <v>0.355943649566939</v>
      </c>
      <c r="AE44" s="35">
        <f>AE27/$BS$27</f>
        <v>0.469812880975922</v>
      </c>
      <c r="AF44" s="35">
        <f>AF27/$BT$27</f>
        <v>0.563296365790442</v>
      </c>
      <c r="AG44" s="45">
        <f>AG27/$BU$27</f>
        <v>0.549898275103926</v>
      </c>
      <c r="AH44" s="19">
        <f>AH27/$BR$27</f>
        <v>0.40268449248408</v>
      </c>
      <c r="AI44" s="35">
        <f>AI27/$BS$27</f>
        <v>0.546108567219624</v>
      </c>
      <c r="AJ44" s="35">
        <f>AJ27/$BT$27</f>
        <v>0.49718242796238</v>
      </c>
      <c r="AK44" s="45">
        <f>AK27/$BU$27</f>
        <v>0.547109120859327</v>
      </c>
      <c r="AL44" s="19">
        <f>AL27/$BR$27</f>
        <v>0.899606067964711</v>
      </c>
      <c r="AM44" s="35">
        <f>AM27/$BS$27</f>
        <v>0.83930962219765</v>
      </c>
      <c r="AN44" s="35">
        <f>AN27/$BT$27</f>
        <v>0.835957858616206</v>
      </c>
      <c r="AO44" s="45">
        <f>AO27/$BU$27</f>
        <v>0.824058175345343</v>
      </c>
      <c r="AP44" s="19">
        <f>AP27/$BR$27</f>
        <v>1.42590824032166</v>
      </c>
      <c r="AQ44" s="35">
        <f>AQ27/$BS$27</f>
        <v>1.14219670828995</v>
      </c>
      <c r="AR44" s="35">
        <f>AR27/$BT$27</f>
        <v>1.01699194056226</v>
      </c>
      <c r="AS44" s="45">
        <f>AS27/$BU$27</f>
        <v>1.01661352038449</v>
      </c>
      <c r="AT44" s="19">
        <f>AT27/$BR$27</f>
        <v>0.321129691881435</v>
      </c>
      <c r="AU44" s="35">
        <f>AU27/$BS$27</f>
        <v>0.23942614141653</v>
      </c>
      <c r="AV44" s="35">
        <f>AV27/$BT$27</f>
        <v>0.124403784057458</v>
      </c>
      <c r="AW44" s="45">
        <f>AW27/$BU$27</f>
        <v>0.486968415836032</v>
      </c>
      <c r="AX44" s="19">
        <f>AX27/$BR$27</f>
        <v>0.656270634218808</v>
      </c>
      <c r="AY44" s="35">
        <f>AY27/$BS$27</f>
        <v>0.504599212520768</v>
      </c>
      <c r="AZ44" s="35">
        <f>AZ27/$BT$27</f>
        <v>0.830936552572269</v>
      </c>
      <c r="BA44" s="45">
        <f>BA27/$BU$27</f>
        <v>1.06530959465825</v>
      </c>
      <c r="BB44" s="19">
        <f>BB27/$BR$27</f>
        <v>1.23697421791328</v>
      </c>
      <c r="BC44" s="35">
        <f>BC27/$BS$27</f>
        <v>1.13973217118217</v>
      </c>
      <c r="BD44" s="35">
        <f>BD27/$BT$27</f>
        <v>1.54309830187805</v>
      </c>
      <c r="BE44" s="45">
        <f>BE27/$BU$27</f>
        <v>1.45314107824955</v>
      </c>
      <c r="BF44" s="19">
        <f>BF27/$BR$27</f>
        <v>1.00321838208449</v>
      </c>
      <c r="BG44" s="35">
        <f>BG27/$BS$27</f>
        <v>1.2445804908588</v>
      </c>
      <c r="BH44" s="35">
        <f>BH27/$BT$27</f>
        <v>1.12255484569731</v>
      </c>
      <c r="BI44" s="45">
        <f>BI27/$BU$27</f>
        <v>1.48645819669765</v>
      </c>
      <c r="BJ44" s="19">
        <f>BJ27/$BR$27</f>
        <v>0.36833235058719</v>
      </c>
      <c r="BK44" s="35">
        <f>BK27/$BS$27</f>
        <v>0.846896106296292</v>
      </c>
      <c r="BL44" s="35">
        <f>BL27/$BT$27</f>
        <v>0.654842238954472</v>
      </c>
      <c r="BM44" s="45">
        <f>BM27/$BU$27</f>
        <v>0.555274940919321</v>
      </c>
      <c r="BN44" s="19">
        <f>BN27/$BR$27</f>
        <v>0.946560687615965</v>
      </c>
      <c r="BO44" s="35">
        <f>BO27/$BS$27</f>
        <v>0.543923840256463</v>
      </c>
      <c r="BP44" s="35">
        <f>BP27/$BT$27</f>
        <v>0.853948491686546</v>
      </c>
      <c r="BQ44" s="35">
        <f>BQ27/$BU$27</f>
        <v>0.678540619697393</v>
      </c>
      <c r="BR44" s="19">
        <f t="shared" si="35"/>
        <v>4.82750832574131</v>
      </c>
      <c r="BS44" s="35">
        <f t="shared" si="35"/>
        <v>5.57452968504111</v>
      </c>
      <c r="BT44" s="35">
        <f t="shared" si="31"/>
        <v>3.70387436033816</v>
      </c>
      <c r="BU44" s="35">
        <f t="shared" si="31"/>
        <v>4.28073637149069</v>
      </c>
      <c r="BV44" s="19">
        <f t="shared" si="36"/>
        <v>0.895808834644771</v>
      </c>
      <c r="BW44" s="35">
        <f t="shared" si="32"/>
        <v>0.738357622653601</v>
      </c>
      <c r="BX44" s="35">
        <f t="shared" si="32"/>
        <v>0.953079134122169</v>
      </c>
      <c r="BY44" s="35">
        <f t="shared" si="32"/>
        <v>1.11956928832484</v>
      </c>
      <c r="BZ44" s="19">
        <f t="shared" si="37"/>
        <v>3.30053536659157</v>
      </c>
      <c r="CA44" s="35">
        <f t="shared" si="33"/>
        <v>2.74714582277086</v>
      </c>
      <c r="CB44" s="35">
        <f t="shared" si="33"/>
        <v>3.45318469300764</v>
      </c>
      <c r="CC44" s="35">
        <f t="shared" si="33"/>
        <v>3.80650853687954</v>
      </c>
      <c r="CD44" s="19">
        <f t="shared" si="38"/>
        <v>0.365065674107964</v>
      </c>
      <c r="CE44" s="35">
        <f t="shared" si="34"/>
        <v>0.421804498433488</v>
      </c>
      <c r="CF44" s="35">
        <f t="shared" si="34"/>
        <v>0.296945300826713</v>
      </c>
      <c r="CG44" s="45">
        <f t="shared" si="34"/>
        <v>0.398212149506179</v>
      </c>
    </row>
    <row r="45" spans="1:85">
      <c r="A45" s="19" t="s">
        <v>53</v>
      </c>
      <c r="B45" s="19">
        <f>B28/$BR$28</f>
        <v>0.803346217909329</v>
      </c>
      <c r="C45" s="35">
        <f>C28/$BS$28</f>
        <v>0.714484301399298</v>
      </c>
      <c r="D45" s="35">
        <f>D28/$BT$28</f>
        <v>0.683603468376869</v>
      </c>
      <c r="E45" s="45">
        <f>E28/$BU$28</f>
        <v>0.709207043596539</v>
      </c>
      <c r="F45" s="19">
        <f>F28/$BR$28</f>
        <v>1.43617185300628</v>
      </c>
      <c r="G45" s="35">
        <f>G28/$BS$28</f>
        <v>1.29922151841507</v>
      </c>
      <c r="H45" s="35">
        <f>H28/$BT$28</f>
        <v>1.24234339424428</v>
      </c>
      <c r="I45" s="45">
        <f>I28/$BU$28</f>
        <v>1.59082168792304</v>
      </c>
      <c r="J45" s="19">
        <f>J28/$BR$28</f>
        <v>1.46051846583172</v>
      </c>
      <c r="K45" s="35">
        <f>K28/$BS$28</f>
        <v>1.21016214235122</v>
      </c>
      <c r="L45" s="35">
        <f>L28/$BT$28</f>
        <v>1.12529446827677</v>
      </c>
      <c r="M45" s="45">
        <f>M28/$BU$28</f>
        <v>1.20562698984926</v>
      </c>
      <c r="N45" s="19">
        <f>N28/$BR$28</f>
        <v>1.05149546782159</v>
      </c>
      <c r="O45" s="35">
        <f>O28/$BS$28</f>
        <v>1.06226177853053</v>
      </c>
      <c r="P45" s="35">
        <f>P28/$BT$28</f>
        <v>0.966390440964158</v>
      </c>
      <c r="Q45" s="45">
        <f>Q28/$BU$28</f>
        <v>1.02924993709577</v>
      </c>
      <c r="R45" s="19">
        <f>R28/$BR$28</f>
        <v>1.15662491559536</v>
      </c>
      <c r="S45" s="35">
        <f>S28/$BS$28</f>
        <v>1.1545531494316</v>
      </c>
      <c r="T45" s="35">
        <f>T28/$BT$28</f>
        <v>1.00737027734517</v>
      </c>
      <c r="U45" s="45">
        <f>U28/$BU$28</f>
        <v>1.1030579464297</v>
      </c>
      <c r="V45" s="19">
        <f>V28/$BR$28</f>
        <v>1.24262981917126</v>
      </c>
      <c r="W45" s="35">
        <f>W28/$BS$28</f>
        <v>1.05896219295874</v>
      </c>
      <c r="X45" s="35">
        <f>X28/$BT$28</f>
        <v>1.15393984114067</v>
      </c>
      <c r="Y45" s="45">
        <f>Y28/$BU$28</f>
        <v>1.1665999362237</v>
      </c>
      <c r="Z45" s="19">
        <f>Z28/$BR$28</f>
        <v>0.548680936753272</v>
      </c>
      <c r="AA45" s="35">
        <f>AA28/$BS$28</f>
        <v>0.292241403914098</v>
      </c>
      <c r="AB45" s="35">
        <f>AB28/$BT$28</f>
        <v>0.592099491937155</v>
      </c>
      <c r="AC45" s="45">
        <f>AC28/$BU$28</f>
        <v>0.817976444930728</v>
      </c>
      <c r="AD45" s="19">
        <f>AD28/$BR$28</f>
        <v>0.639132069110226</v>
      </c>
      <c r="AE45" s="35">
        <f>AE28/$BS$28</f>
        <v>0.57569562524124</v>
      </c>
      <c r="AF45" s="35">
        <f>AF28/$BT$28</f>
        <v>0.691386133236705</v>
      </c>
      <c r="AG45" s="45">
        <f>AG28/$BU$28</f>
        <v>0.542505689090281</v>
      </c>
      <c r="AH45" s="19">
        <f>AH28/$BR$28</f>
        <v>0.58246716794929</v>
      </c>
      <c r="AI45" s="35">
        <f>AI28/$BS$28</f>
        <v>0.721580136405832</v>
      </c>
      <c r="AJ45" s="35">
        <f>AJ28/$BT$28</f>
        <v>0.615595351171296</v>
      </c>
      <c r="AK45" s="45">
        <f>AK28/$BU$28</f>
        <v>0.627654597786451</v>
      </c>
      <c r="AL45" s="19">
        <f>AL28/$BR$28</f>
        <v>0.866670961782502</v>
      </c>
      <c r="AM45" s="35">
        <f>AM28/$BS$28</f>
        <v>0.733079054958701</v>
      </c>
      <c r="AN45" s="35">
        <f>AN28/$BT$28</f>
        <v>0.767746381749965</v>
      </c>
      <c r="AO45" s="45">
        <f>AO28/$BU$28</f>
        <v>0.966362096659875</v>
      </c>
      <c r="AP45" s="19">
        <f>AP28/$BR$28</f>
        <v>1.31868763626875</v>
      </c>
      <c r="AQ45" s="35">
        <f>AQ28/$BS$28</f>
        <v>0.964447794273364</v>
      </c>
      <c r="AR45" s="35">
        <f>AR28/$BT$28</f>
        <v>1.34014363476293</v>
      </c>
      <c r="AS45" s="45">
        <f>AS28/$BU$28</f>
        <v>0.986340665742508</v>
      </c>
      <c r="AT45" s="19">
        <f>AT28/$BR$28</f>
        <v>0.385855723390005</v>
      </c>
      <c r="AU45" s="35">
        <f>AU28/$BS$28</f>
        <v>0.172531412066805</v>
      </c>
      <c r="AV45" s="35">
        <f>AV28/$BT$28</f>
        <v>0.161367316666608</v>
      </c>
      <c r="AW45" s="45">
        <f>AW28/$BU$28</f>
        <v>0.44244605251643</v>
      </c>
      <c r="AX45" s="19">
        <f>AX28/$BR$28</f>
        <v>0.785762988012043</v>
      </c>
      <c r="AY45" s="35">
        <f>AY28/$BS$28</f>
        <v>0.679329683831251</v>
      </c>
      <c r="AZ45" s="35">
        <f>AZ28/$BT$28</f>
        <v>0.751451884643449</v>
      </c>
      <c r="BA45" s="45">
        <f>BA28/$BU$28</f>
        <v>1.22537011043318</v>
      </c>
      <c r="BB45" s="19">
        <f>BB28/$BR$28</f>
        <v>1.37259833384633</v>
      </c>
      <c r="BC45" s="35">
        <f>BC28/$BS$28</f>
        <v>1.26648429412132</v>
      </c>
      <c r="BD45" s="35">
        <f>BD28/$BT$28</f>
        <v>1.28351295111781</v>
      </c>
      <c r="BE45" s="45">
        <f>BE28/$BU$28</f>
        <v>1.55357125174066</v>
      </c>
      <c r="BF45" s="19">
        <f>BF28/$BR$28</f>
        <v>1.09464667695675</v>
      </c>
      <c r="BG45" s="35">
        <f>BG28/$BS$28</f>
        <v>1.31667844505875</v>
      </c>
      <c r="BH45" s="35">
        <f>BH28/$BT$28</f>
        <v>1.13779198282816</v>
      </c>
      <c r="BI45" s="45">
        <f>BI28/$BU$28</f>
        <v>1.3896926322766</v>
      </c>
      <c r="BJ45" s="19">
        <f>BJ28/$BR$28</f>
        <v>0.367432562098392</v>
      </c>
      <c r="BK45" s="35">
        <f>BK28/$BS$28</f>
        <v>0.901907098473731</v>
      </c>
      <c r="BL45" s="35">
        <f>BL28/$BT$28</f>
        <v>0.644534473277254</v>
      </c>
      <c r="BM45" s="45">
        <f>BM28/$BU$28</f>
        <v>0.683193275496332</v>
      </c>
      <c r="BN45" s="19">
        <f>BN28/$BR$28</f>
        <v>0.963368920328844</v>
      </c>
      <c r="BO45" s="35">
        <f>BO28/$BS$28</f>
        <v>0.489340149609776</v>
      </c>
      <c r="BP45" s="35">
        <f>BP28/$BT$28</f>
        <v>0.741535155340124</v>
      </c>
      <c r="BQ45" s="35">
        <f>BQ28/$BU$28</f>
        <v>0.707168815907058</v>
      </c>
      <c r="BR45" s="19">
        <f t="shared" si="35"/>
        <v>3.11879531403727</v>
      </c>
      <c r="BS45" s="35">
        <f t="shared" si="35"/>
        <v>2.40168699350164</v>
      </c>
      <c r="BT45" s="35">
        <f t="shared" si="31"/>
        <v>2.58005133548058</v>
      </c>
      <c r="BU45" s="35">
        <f t="shared" si="31"/>
        <v>2.6953312546043</v>
      </c>
      <c r="BV45" s="19">
        <f t="shared" si="36"/>
        <v>0.905763169018198</v>
      </c>
      <c r="BW45" s="35">
        <f t="shared" si="32"/>
        <v>0.921169973581264</v>
      </c>
      <c r="BX45" s="35">
        <f t="shared" si="32"/>
        <v>0.997648128783804</v>
      </c>
      <c r="BY45" s="35">
        <f t="shared" si="32"/>
        <v>0.833535405672777</v>
      </c>
      <c r="BZ45" s="19">
        <f t="shared" si="37"/>
        <v>2.48304459567937</v>
      </c>
      <c r="CA45" s="35">
        <f t="shared" si="33"/>
        <v>1.64830229324854</v>
      </c>
      <c r="CB45" s="35">
        <f t="shared" si="33"/>
        <v>1.71048076902678</v>
      </c>
      <c r="CC45" s="35">
        <f t="shared" si="33"/>
        <v>1.68987525800222</v>
      </c>
      <c r="CD45" s="19">
        <f t="shared" si="38"/>
        <v>0.336385179776529</v>
      </c>
      <c r="CE45" s="35">
        <f t="shared" si="34"/>
        <v>0.363408531960151</v>
      </c>
      <c r="CF45" s="35">
        <f t="shared" si="34"/>
        <v>0.322696822488943</v>
      </c>
      <c r="CG45" s="45">
        <f t="shared" si="34"/>
        <v>0.385065823338176</v>
      </c>
    </row>
    <row r="46" spans="1:85">
      <c r="A46" s="19" t="s">
        <v>54</v>
      </c>
      <c r="B46" s="19">
        <f>B29/$BR$29</f>
        <v>0.67700089435845</v>
      </c>
      <c r="C46" s="35">
        <f>C29/$BS$29</f>
        <v>0.829491748509323</v>
      </c>
      <c r="D46" s="35">
        <f>D29/$BT$29</f>
        <v>0.876705997274619</v>
      </c>
      <c r="E46" s="45">
        <f>E29/$BU$29</f>
        <v>0.74101876492669</v>
      </c>
      <c r="F46" s="19">
        <f>F29/$BR$29</f>
        <v>1.46473487731155</v>
      </c>
      <c r="G46" s="35">
        <f>G29/$BS$29</f>
        <v>1.43170058623581</v>
      </c>
      <c r="H46" s="35">
        <f>H29/$BT$29</f>
        <v>1.38798030424931</v>
      </c>
      <c r="I46" s="45">
        <f>I29/$BU$29</f>
        <v>1.30546640275324</v>
      </c>
      <c r="J46" s="19">
        <f>J29/$BR$29</f>
        <v>1.454527822654</v>
      </c>
      <c r="K46" s="35">
        <f>K29/$BS$29</f>
        <v>1.27194631370853</v>
      </c>
      <c r="L46" s="35">
        <f>L29/$BT$29</f>
        <v>1.30079637662975</v>
      </c>
      <c r="M46" s="45">
        <f>M29/$BU$29</f>
        <v>1.1237005732396</v>
      </c>
      <c r="N46" s="19">
        <f>N29/$BR$29</f>
        <v>0.986383755686151</v>
      </c>
      <c r="O46" s="35">
        <f>O29/$BS$29</f>
        <v>1.09657575137305</v>
      </c>
      <c r="P46" s="35">
        <f>P29/$BT$29</f>
        <v>1.15308916397729</v>
      </c>
      <c r="Q46" s="45">
        <f>Q29/$BU$29</f>
        <v>1.03286200122218</v>
      </c>
      <c r="R46" s="19">
        <f>R29/$BR$29</f>
        <v>1.11471362375033</v>
      </c>
      <c r="S46" s="35">
        <f>S29/$BS$29</f>
        <v>1.20277495633627</v>
      </c>
      <c r="T46" s="35">
        <f>T29/$BT$29</f>
        <v>1.31051640148346</v>
      </c>
      <c r="U46" s="45">
        <f>U29/$BU$29</f>
        <v>1.02390644783519</v>
      </c>
      <c r="V46" s="19">
        <f>V29/$BR$29</f>
        <v>1.24613157787427</v>
      </c>
      <c r="W46" s="35">
        <f>W29/$BS$29</f>
        <v>1.37799041370837</v>
      </c>
      <c r="X46" s="35">
        <f>X29/$BT$29</f>
        <v>1.2834237795774</v>
      </c>
      <c r="Y46" s="45">
        <f>Y29/$BU$29</f>
        <v>1.27969011506266</v>
      </c>
      <c r="Z46" s="19">
        <f>Z29/$BR$29</f>
        <v>0.565169109975068</v>
      </c>
      <c r="AA46" s="35">
        <f>AA29/$BS$29</f>
        <v>0.348539628419197</v>
      </c>
      <c r="AB46" s="35">
        <f>AB29/$BT$29</f>
        <v>0.663233037488478</v>
      </c>
      <c r="AC46" s="45">
        <f>AC29/$BU$29</f>
        <v>0.784204884565816</v>
      </c>
      <c r="AD46" s="19">
        <f>AD29/$BR$29</f>
        <v>0.544179663057584</v>
      </c>
      <c r="AE46" s="35">
        <f>AE29/$BS$29</f>
        <v>0.584655082458133</v>
      </c>
      <c r="AF46" s="35">
        <f>AF29/$BT$29</f>
        <v>0.679537723479128</v>
      </c>
      <c r="AG46" s="45">
        <f>AG29/$BU$29</f>
        <v>0.539613358552469</v>
      </c>
      <c r="AH46" s="19">
        <f>AH29/$BR$29</f>
        <v>0.581911797290703</v>
      </c>
      <c r="AI46" s="35">
        <f>AI29/$BS$29</f>
        <v>0.573365361586881</v>
      </c>
      <c r="AJ46" s="35">
        <f>AJ29/$BT$29</f>
        <v>0.660648936375619</v>
      </c>
      <c r="AK46" s="45">
        <f>AK29/$BU$29</f>
        <v>0.548896676628871</v>
      </c>
      <c r="AL46" s="19">
        <f>AL29/$BR$29</f>
        <v>0.940531182897614</v>
      </c>
      <c r="AM46" s="35">
        <f>AM29/$BS$29</f>
        <v>0.958744907423983</v>
      </c>
      <c r="AN46" s="35">
        <f>AN29/$BT$29</f>
        <v>1.04125991361634</v>
      </c>
      <c r="AO46" s="45">
        <f>AO29/$BU$29</f>
        <v>0.956685158866594</v>
      </c>
      <c r="AP46" s="19">
        <f>AP29/$BR$29</f>
        <v>1.1195171956899</v>
      </c>
      <c r="AQ46" s="35">
        <f>AQ29/$BS$29</f>
        <v>1.11489444575002</v>
      </c>
      <c r="AR46" s="35">
        <f>AR29/$BT$29</f>
        <v>1.20745469523371</v>
      </c>
      <c r="AS46" s="45">
        <f>AS29/$BU$29</f>
        <v>0.955345023089595</v>
      </c>
      <c r="AT46" s="19">
        <f>AT29/$BR$29</f>
        <v>0.418447619029143</v>
      </c>
      <c r="AU46" s="35">
        <f>AU29/$BS$29</f>
        <v>0.189161564571231</v>
      </c>
      <c r="AV46" s="35">
        <f>AV29/$BT$29</f>
        <v>0.151773423027806</v>
      </c>
      <c r="AW46" s="45">
        <f>AW29/$BU$29</f>
        <v>0.469276972492183</v>
      </c>
      <c r="AX46" s="19">
        <f>AX29/$BR$29</f>
        <v>0.523775266751163</v>
      </c>
      <c r="AY46" s="35">
        <f>AY29/$BS$29</f>
        <v>0.419266443146592</v>
      </c>
      <c r="AZ46" s="35">
        <f>AZ29/$BT$29</f>
        <v>0.535108064269702</v>
      </c>
      <c r="BA46" s="45">
        <f>BA29/$BU$29</f>
        <v>0.714272799108661</v>
      </c>
      <c r="BB46" s="19">
        <f>BB29/$BR$29</f>
        <v>1.52667899232982</v>
      </c>
      <c r="BC46" s="35">
        <f>BC29/$BS$29</f>
        <v>1.7961965608431</v>
      </c>
      <c r="BD46" s="35">
        <f>BD29/$BT$29</f>
        <v>1.22061769138237</v>
      </c>
      <c r="BE46" s="45">
        <f>BE29/$BU$29</f>
        <v>1.48688914250378</v>
      </c>
      <c r="BF46" s="19">
        <f>BF29/$BR$29</f>
        <v>1.13464546491428</v>
      </c>
      <c r="BG46" s="35">
        <f>BG29/$BS$29</f>
        <v>1.51904093412279</v>
      </c>
      <c r="BH46" s="35">
        <f>BH29/$BT$29</f>
        <v>1.39792220950542</v>
      </c>
      <c r="BI46" s="45">
        <f>BI29/$BU$29</f>
        <v>1.30669696420749</v>
      </c>
      <c r="BJ46" s="19">
        <f>BJ29/$BR$29</f>
        <v>0.402189384469987</v>
      </c>
      <c r="BK46" s="35">
        <f>BK29/$BS$29</f>
        <v>0.810438343594227</v>
      </c>
      <c r="BL46" s="35">
        <f>BL29/$BT$29</f>
        <v>0.799428231767332</v>
      </c>
      <c r="BM46" s="45">
        <f>BM29/$BU$29</f>
        <v>0.77293417955084</v>
      </c>
      <c r="BN46" s="19">
        <f>BN29/$BR$29</f>
        <v>0.89979768679994</v>
      </c>
      <c r="BO46" s="35">
        <f>BO29/$BS$29</f>
        <v>0.581255893073325</v>
      </c>
      <c r="BP46" s="35">
        <f>BP29/$BT$29</f>
        <v>0.870913795240143</v>
      </c>
      <c r="BQ46" s="35">
        <f>BQ29/$BU$29</f>
        <v>0.703127589409131</v>
      </c>
      <c r="BR46" s="19">
        <f t="shared" si="35"/>
        <v>0.739678559056333</v>
      </c>
      <c r="BS46" s="35">
        <f t="shared" si="35"/>
        <v>0.675858573985365</v>
      </c>
      <c r="BT46" s="35">
        <f t="shared" si="31"/>
        <v>1.05375817080147</v>
      </c>
      <c r="BU46" s="35">
        <f t="shared" si="31"/>
        <v>0.963671120595757</v>
      </c>
      <c r="BV46" s="19">
        <f t="shared" si="36"/>
        <v>1.04119654064233</v>
      </c>
      <c r="BW46" s="35">
        <f t="shared" si="32"/>
        <v>0.947329067815506</v>
      </c>
      <c r="BX46" s="35">
        <f t="shared" si="32"/>
        <v>1.20371716182916</v>
      </c>
      <c r="BY46" s="35">
        <f t="shared" si="32"/>
        <v>0.850218204201335</v>
      </c>
      <c r="BZ46" s="19">
        <f t="shared" si="37"/>
        <v>1.01424791399825</v>
      </c>
      <c r="CA46" s="35">
        <f t="shared" si="33"/>
        <v>0.936189886756782</v>
      </c>
      <c r="CB46" s="35">
        <f t="shared" si="33"/>
        <v>1.20972483835709</v>
      </c>
      <c r="CC46" s="35">
        <f t="shared" si="33"/>
        <v>1.18833058283584</v>
      </c>
      <c r="CD46" s="19">
        <f t="shared" si="38"/>
        <v>0.241344818481295</v>
      </c>
      <c r="CE46" s="35">
        <f t="shared" si="34"/>
        <v>0.311361520997903</v>
      </c>
      <c r="CF46" s="35">
        <f t="shared" si="34"/>
        <v>0.372599205152986</v>
      </c>
      <c r="CG46" s="45">
        <f t="shared" si="34"/>
        <v>0.486334151077751</v>
      </c>
    </row>
    <row r="47" spans="1:85">
      <c r="A47" s="19" t="s">
        <v>55</v>
      </c>
      <c r="B47" s="19">
        <f>B30/$BR$30</f>
        <v>0.818549516819398</v>
      </c>
      <c r="C47" s="35">
        <f>C30/$BS$30</f>
        <v>0.72706564556316</v>
      </c>
      <c r="D47" s="35">
        <f>D30/$BT$30</f>
        <v>0.651395711262423</v>
      </c>
      <c r="E47" s="45">
        <f>E30/$BU$30</f>
        <v>0.732681811673444</v>
      </c>
      <c r="F47" s="19">
        <f>F30/$BR$30</f>
        <v>1.53237935398013</v>
      </c>
      <c r="G47" s="35">
        <f>G30/$BS$30</f>
        <v>1.14736393865557</v>
      </c>
      <c r="H47" s="35">
        <f>H30/$BT$30</f>
        <v>1.0126605560014</v>
      </c>
      <c r="I47" s="45">
        <f>I30/$BU$30</f>
        <v>1.17046598543863</v>
      </c>
      <c r="J47" s="19">
        <f>J30/$BR$30</f>
        <v>1.51062014955011</v>
      </c>
      <c r="K47" s="35">
        <f>K30/$BS$30</f>
        <v>1.23745933350108</v>
      </c>
      <c r="L47" s="35">
        <f>L30/$BT$30</f>
        <v>0.931375800276236</v>
      </c>
      <c r="M47" s="45">
        <f>M30/$BU$30</f>
        <v>1.1262215504651</v>
      </c>
      <c r="N47" s="19">
        <f>N30/$BR$30</f>
        <v>1.16924424372866</v>
      </c>
      <c r="O47" s="35">
        <f>O30/$BS$30</f>
        <v>1.05202207350326</v>
      </c>
      <c r="P47" s="35">
        <f>P30/$BT$30</f>
        <v>0.883151342060803</v>
      </c>
      <c r="Q47" s="45">
        <f>Q30/$BU$30</f>
        <v>1.06111282284648</v>
      </c>
      <c r="R47" s="19">
        <f>R30/$BR$30</f>
        <v>1.18708048272788</v>
      </c>
      <c r="S47" s="35">
        <f>S30/$BS$30</f>
        <v>1.26510192733782</v>
      </c>
      <c r="T47" s="35">
        <f>T30/$BT$30</f>
        <v>0.997684353517049</v>
      </c>
      <c r="U47" s="45">
        <f>U30/$BU$30</f>
        <v>1.11563281872553</v>
      </c>
      <c r="V47" s="19">
        <f>V30/$BR$30</f>
        <v>1.23129370116922</v>
      </c>
      <c r="W47" s="35">
        <f>W30/$BS$30</f>
        <v>1.29503983568421</v>
      </c>
      <c r="X47" s="35">
        <f>X30/$BT$30</f>
        <v>0.993770499938948</v>
      </c>
      <c r="Y47" s="45">
        <f>Y30/$BU$30</f>
        <v>1.25348765865557</v>
      </c>
      <c r="Z47" s="19">
        <f>Z30/$BR$30</f>
        <v>0.702273557456755</v>
      </c>
      <c r="AA47" s="35">
        <f>AA30/$BS$30</f>
        <v>0.331462074763252</v>
      </c>
      <c r="AB47" s="35">
        <f>AB30/$BT$30</f>
        <v>0.572006586053894</v>
      </c>
      <c r="AC47" s="45">
        <f>AC30/$BU$30</f>
        <v>0.74990141899993</v>
      </c>
      <c r="AD47" s="19">
        <f>AD30/$BR$30</f>
        <v>0.488904635733359</v>
      </c>
      <c r="AE47" s="35">
        <f>AE30/$BS$30</f>
        <v>0.586915920660392</v>
      </c>
      <c r="AF47" s="35">
        <f>AF30/$BT$30</f>
        <v>0.443704517758971</v>
      </c>
      <c r="AG47" s="45">
        <f>AG30/$BU$30</f>
        <v>0.57173429337143</v>
      </c>
      <c r="AH47" s="19">
        <f>AH30/$BR$30</f>
        <v>0.392189542974389</v>
      </c>
      <c r="AI47" s="35">
        <f>AI30/$BS$30</f>
        <v>0.524363879915196</v>
      </c>
      <c r="AJ47" s="35">
        <f>AJ30/$BT$30</f>
        <v>0.478397292700899</v>
      </c>
      <c r="AK47" s="45">
        <f>AK30/$BU$30</f>
        <v>0.577673210802569</v>
      </c>
      <c r="AL47" s="19">
        <f>AL30/$BR$30</f>
        <v>1.00108873550453</v>
      </c>
      <c r="AM47" s="35">
        <f>AM30/$BS$30</f>
        <v>0.896911704061989</v>
      </c>
      <c r="AN47" s="35">
        <f>AN30/$BT$30</f>
        <v>0.813673368579876</v>
      </c>
      <c r="AO47" s="45">
        <f>AO30/$BU$30</f>
        <v>1.02705246794497</v>
      </c>
      <c r="AP47" s="19">
        <f>AP30/$BR$30</f>
        <v>1.18434665764819</v>
      </c>
      <c r="AQ47" s="35">
        <f>AQ30/$BS$30</f>
        <v>1.06743935225083</v>
      </c>
      <c r="AR47" s="35">
        <f>AR30/$BT$30</f>
        <v>0.940358390814386</v>
      </c>
      <c r="AS47" s="45">
        <f>AS30/$BU$30</f>
        <v>1.01742395819982</v>
      </c>
      <c r="AT47" s="19">
        <f>AT30/$BR$30</f>
        <v>0.564707102556876</v>
      </c>
      <c r="AU47" s="35">
        <f>AU30/$BS$30</f>
        <v>0.221689914915403</v>
      </c>
      <c r="AV47" s="35">
        <f>AV30/$BT$30</f>
        <v>0.144312281946162</v>
      </c>
      <c r="AW47" s="45">
        <f>AW30/$BU$30</f>
        <v>0.548863312261514</v>
      </c>
      <c r="AX47" s="19">
        <f>AX30/$BR$30</f>
        <v>0.66214329199727</v>
      </c>
      <c r="AY47" s="35">
        <f>AY30/$BS$30</f>
        <v>0.371474739692295</v>
      </c>
      <c r="AZ47" s="35">
        <f>AZ30/$BT$30</f>
        <v>0.348776697839156</v>
      </c>
      <c r="BA47" s="45">
        <f>BA30/$BU$30</f>
        <v>0.862520851035863</v>
      </c>
      <c r="BB47" s="19">
        <f>BB30/$BR$30</f>
        <v>1.57329376177781</v>
      </c>
      <c r="BC47" s="35">
        <f>BC30/$BS$30</f>
        <v>1.96888855954562</v>
      </c>
      <c r="BD47" s="35">
        <f>BD30/$BT$30</f>
        <v>1.14661748515606</v>
      </c>
      <c r="BE47" s="45">
        <f>BE30/$BU$30</f>
        <v>1.37179351073575</v>
      </c>
      <c r="BF47" s="19">
        <f>BF30/$BR$30</f>
        <v>1.28555373804269</v>
      </c>
      <c r="BG47" s="35">
        <f>BG30/$BS$30</f>
        <v>1.40396098362722</v>
      </c>
      <c r="BH47" s="35">
        <f>BH30/$BT$30</f>
        <v>1.03781682202883</v>
      </c>
      <c r="BI47" s="45">
        <f>BI30/$BU$30</f>
        <v>1.29143862490873</v>
      </c>
      <c r="BJ47" s="19">
        <f>BJ30/$BR$30</f>
        <v>0.487928214683717</v>
      </c>
      <c r="BK47" s="35">
        <f>BK30/$BS$30</f>
        <v>0.817535218345656</v>
      </c>
      <c r="BL47" s="35">
        <f>BL30/$BT$30</f>
        <v>0.584894836571254</v>
      </c>
      <c r="BM47" s="45">
        <f>BM30/$BU$30</f>
        <v>0.652806047526745</v>
      </c>
      <c r="BN47" s="19">
        <f>BN30/$BR$30</f>
        <v>0.95607025876962</v>
      </c>
      <c r="BO47" s="35">
        <f>BO30/$BS$30</f>
        <v>0.587191213446264</v>
      </c>
      <c r="BP47" s="35">
        <f>BP30/$BT$30</f>
        <v>0.709070731088915</v>
      </c>
      <c r="BQ47" s="35">
        <f>BQ30/$BU$30</f>
        <v>0.742927181459896</v>
      </c>
      <c r="BR47" s="19">
        <f t="shared" si="35"/>
        <v>0.629792027299987</v>
      </c>
      <c r="BS47" s="35">
        <f t="shared" si="35"/>
        <v>0.677132231590045</v>
      </c>
      <c r="BT47" s="35">
        <f t="shared" si="31"/>
        <v>0.73427978017054</v>
      </c>
      <c r="BU47" s="35">
        <f t="shared" si="31"/>
        <v>0.875741883438872</v>
      </c>
      <c r="BV47" s="19">
        <f t="shared" si="36"/>
        <v>0.85400533674339</v>
      </c>
      <c r="BW47" s="35">
        <f t="shared" si="32"/>
        <v>0.872122657489055</v>
      </c>
      <c r="BX47" s="35">
        <f t="shared" si="32"/>
        <v>0.932237419106867</v>
      </c>
      <c r="BY47" s="35">
        <f t="shared" si="32"/>
        <v>0.839757614013227</v>
      </c>
      <c r="BZ47" s="19">
        <f t="shared" si="37"/>
        <v>0.86667416187607</v>
      </c>
      <c r="CA47" s="35">
        <f t="shared" si="33"/>
        <v>0.97706970968894</v>
      </c>
      <c r="CB47" s="35">
        <f t="shared" si="33"/>
        <v>0.76637047626461</v>
      </c>
      <c r="CC47" s="35">
        <f t="shared" si="33"/>
        <v>1.16732647390248</v>
      </c>
      <c r="CD47" s="19">
        <f t="shared" si="38"/>
        <v>0.244393288057421</v>
      </c>
      <c r="CE47" s="35">
        <f t="shared" si="34"/>
        <v>0.328750855457017</v>
      </c>
      <c r="CF47" s="35">
        <f t="shared" si="34"/>
        <v>0.272760931774961</v>
      </c>
      <c r="CG47" s="45">
        <f>CK30/BU30</f>
        <v>0.488411453874804</v>
      </c>
    </row>
    <row r="48" ht="14.25" spans="1:85">
      <c r="A48" s="20" t="s">
        <v>56</v>
      </c>
      <c r="B48" s="20">
        <f>B31/$BR$31</f>
        <v>0.770400627916015</v>
      </c>
      <c r="C48" s="36">
        <f>C31/$BS$31</f>
        <v>0.745357896684243</v>
      </c>
      <c r="D48" s="36">
        <f>D31/$BT$31</f>
        <v>0.926891367404763</v>
      </c>
      <c r="E48" s="46">
        <f>E31/$BU$31</f>
        <v>0.806204241511005</v>
      </c>
      <c r="F48" s="20">
        <f>F31/$BR$31</f>
        <v>1.28160427562131</v>
      </c>
      <c r="G48" s="36">
        <f>G31/$BS$31</f>
        <v>1.03417512675237</v>
      </c>
      <c r="H48" s="36">
        <f>H31/$BT$31</f>
        <v>1.31981952568172</v>
      </c>
      <c r="I48" s="46">
        <f>I31/$BU$31</f>
        <v>0.970882709222151</v>
      </c>
      <c r="J48" s="20">
        <f>J31/$BR$31</f>
        <v>1.28903158948539</v>
      </c>
      <c r="K48" s="36">
        <f>K31/$BS$31</f>
        <v>0.917684533109745</v>
      </c>
      <c r="L48" s="36">
        <f>L31/$BT$31</f>
        <v>1.22740165904071</v>
      </c>
      <c r="M48" s="46">
        <f>M31/$BU$31</f>
        <v>1.10805670757185</v>
      </c>
      <c r="N48" s="20">
        <f>N31/$BR$31</f>
        <v>0.977550660400276</v>
      </c>
      <c r="O48" s="36">
        <f>O31/$BS$31</f>
        <v>1.07116119634988</v>
      </c>
      <c r="P48" s="36">
        <f>P31/$BT$31</f>
        <v>1.23338173961993</v>
      </c>
      <c r="Q48" s="46">
        <f>Q31/$BU$31</f>
        <v>1.0480711257761</v>
      </c>
      <c r="R48" s="20">
        <f>R31/$BR$31</f>
        <v>0.974388630443822</v>
      </c>
      <c r="S48" s="36">
        <f>S31/$BS$31</f>
        <v>1.35469791468276</v>
      </c>
      <c r="T48" s="36">
        <f>T31/$BT$31</f>
        <v>1.34410939303174</v>
      </c>
      <c r="U48" s="46">
        <f>U31/$BU$31</f>
        <v>1.0403628594757</v>
      </c>
      <c r="V48" s="20">
        <f>V31/$BR$31</f>
        <v>1.05050961412772</v>
      </c>
      <c r="W48" s="36">
        <f>W31/$BS$31</f>
        <v>1.1825732082484</v>
      </c>
      <c r="X48" s="36">
        <f>X31/$BT$31</f>
        <v>1.48122378662567</v>
      </c>
      <c r="Y48" s="46">
        <f>Y31/$BU$31</f>
        <v>1.31184637648759</v>
      </c>
      <c r="Z48" s="20">
        <f>Z31/$BR$31</f>
        <v>0.696572932737809</v>
      </c>
      <c r="AA48" s="36">
        <f>AA31/$BS$31</f>
        <v>0.326221928192883</v>
      </c>
      <c r="AB48" s="36">
        <f>AB31/$BT$31</f>
        <v>0.737572658357516</v>
      </c>
      <c r="AC48" s="46">
        <f>AC31/$BU$31</f>
        <v>0.758755130253794</v>
      </c>
      <c r="AD48" s="20">
        <f>AD31/$BR$31</f>
        <v>0.439053179185478</v>
      </c>
      <c r="AE48" s="36">
        <f>AE31/$BS$31</f>
        <v>0.630732061573604</v>
      </c>
      <c r="AF48" s="36">
        <f>AF31/$BT$31</f>
        <v>0.565248949868751</v>
      </c>
      <c r="AG48" s="46">
        <f>AG31/$BU$31</f>
        <v>0.562585417515571</v>
      </c>
      <c r="AH48" s="20">
        <f>AH31/$BR$31</f>
        <v>0.408901610918058</v>
      </c>
      <c r="AI48" s="36">
        <f>AI31/$BS$31</f>
        <v>0.639136851878366</v>
      </c>
      <c r="AJ48" s="36">
        <f>AJ31/$BT$31</f>
        <v>0.686431205081776</v>
      </c>
      <c r="AK48" s="46">
        <f>AK31/$BU$31</f>
        <v>0.58259328932023</v>
      </c>
      <c r="AL48" s="20">
        <f>AL31/$BR$31</f>
        <v>1.28608741684188</v>
      </c>
      <c r="AM48" s="36">
        <f>AM31/$BS$31</f>
        <v>1.02503291658761</v>
      </c>
      <c r="AN48" s="36">
        <f>AN31/$BT$31</f>
        <v>1.21851119333605</v>
      </c>
      <c r="AO48" s="46">
        <f>AO31/$BU$31</f>
        <v>0.978592582696598</v>
      </c>
      <c r="AP48" s="20">
        <f>AP31/$BR$31</f>
        <v>1.62887892420656</v>
      </c>
      <c r="AQ48" s="36">
        <f>AQ31/$BS$31</f>
        <v>1.14380879110021</v>
      </c>
      <c r="AR48" s="36">
        <f>AR31/$BT$31</f>
        <v>1.25651399131631</v>
      </c>
      <c r="AS48" s="46">
        <f>AS31/$BU$31</f>
        <v>0.980739910419477</v>
      </c>
      <c r="AT48" s="20">
        <f>AT31/$BR$31</f>
        <v>0.513280479285129</v>
      </c>
      <c r="AU48" s="36">
        <f>AU31/$BS$31</f>
        <v>0.313676689768233</v>
      </c>
      <c r="AV48" s="36">
        <f>AV31/$BT$31</f>
        <v>0.174276068000055</v>
      </c>
      <c r="AW48" s="46">
        <f>AW31/$BU$31</f>
        <v>0.63335114424429</v>
      </c>
      <c r="AX48" s="20">
        <f>AX31/$BR$31</f>
        <v>0.730491440330353</v>
      </c>
      <c r="AY48" s="36">
        <f>AY31/$BS$31</f>
        <v>0.449590353052044</v>
      </c>
      <c r="AZ48" s="36">
        <f>AZ31/$BT$31</f>
        <v>0.472833512069154</v>
      </c>
      <c r="BA48" s="46">
        <f>BA31/$BU$31</f>
        <v>0.651157799907206</v>
      </c>
      <c r="BB48" s="20">
        <f>BB31/$BR$31</f>
        <v>1.13756141945423</v>
      </c>
      <c r="BC48" s="36">
        <f>BC31/$BS$31</f>
        <v>1.93511592195157</v>
      </c>
      <c r="BD48" s="36">
        <f>BD31/$BT$31</f>
        <v>1.56358191000433</v>
      </c>
      <c r="BE48" s="46">
        <f>BE31/$BU$31</f>
        <v>1.35750747651988</v>
      </c>
      <c r="BF48" s="20">
        <f>BF31/$BR$31</f>
        <v>1.05708007855926</v>
      </c>
      <c r="BG48" s="36">
        <f>BG31/$BS$31</f>
        <v>1.36867180575999</v>
      </c>
      <c r="BH48" s="36">
        <f>BH31/$BT$31</f>
        <v>1.37463278188769</v>
      </c>
      <c r="BI48" s="46">
        <f>BI31/$BU$31</f>
        <v>1.3657723315591</v>
      </c>
      <c r="BJ48" s="20">
        <f>BJ31/$BR$31</f>
        <v>0.617871930453404</v>
      </c>
      <c r="BK48" s="36">
        <f>BK31/$BS$31</f>
        <v>0.93659184198947</v>
      </c>
      <c r="BL48" s="36">
        <f>BL31/$BT$31</f>
        <v>0.887731941276257</v>
      </c>
      <c r="BM48" s="46">
        <f>BM31/$BU$31</f>
        <v>0.956924173032205</v>
      </c>
      <c r="BN48" s="20">
        <f>BN31/$BR$31</f>
        <v>0.856798724404034</v>
      </c>
      <c r="BO48" s="36">
        <f>BO31/$BS$31</f>
        <v>0.574778413700797</v>
      </c>
      <c r="BP48" s="36">
        <f>BP31/$BT$31</f>
        <v>0.872395620313475</v>
      </c>
      <c r="BQ48" s="36">
        <f>BQ31/$BU$31</f>
        <v>0.78287240719522</v>
      </c>
      <c r="BR48" s="20">
        <f>BV31/BR31</f>
        <v>0.542145145208349</v>
      </c>
      <c r="BS48" s="36">
        <f t="shared" si="35"/>
        <v>0.750655843254292</v>
      </c>
      <c r="BT48" s="36">
        <f t="shared" si="31"/>
        <v>1.0760738512851</v>
      </c>
      <c r="BU48" s="36">
        <f t="shared" si="31"/>
        <v>0.876546227282514</v>
      </c>
      <c r="BV48" s="20">
        <f t="shared" si="36"/>
        <v>0.897222692960244</v>
      </c>
      <c r="BW48" s="36">
        <f t="shared" si="32"/>
        <v>0.613871868370091</v>
      </c>
      <c r="BX48" s="36">
        <f>CB31/BT31</f>
        <v>1.2139125802869</v>
      </c>
      <c r="BY48" s="36">
        <f t="shared" si="32"/>
        <v>0.896297237080111</v>
      </c>
      <c r="BZ48" s="20">
        <f t="shared" si="37"/>
        <v>0.724816240153243</v>
      </c>
      <c r="CA48" s="36">
        <f t="shared" si="33"/>
        <v>0.959719603173831</v>
      </c>
      <c r="CB48" s="36">
        <f t="shared" si="33"/>
        <v>0.782180815212894</v>
      </c>
      <c r="CC48" s="36">
        <f t="shared" si="33"/>
        <v>1.0779885378486</v>
      </c>
      <c r="CD48" s="20">
        <f t="shared" si="38"/>
        <v>0.283278732245084</v>
      </c>
      <c r="CE48" s="36">
        <f t="shared" si="34"/>
        <v>0.290128468529279</v>
      </c>
      <c r="CF48" s="36">
        <f t="shared" si="34"/>
        <v>0.409119757913949</v>
      </c>
      <c r="CG48" s="46">
        <f t="shared" si="34"/>
        <v>0.461881791512106</v>
      </c>
    </row>
    <row r="51" ht="14.25"/>
    <row r="52" ht="14.25" spans="1:45">
      <c r="A52" s="37" t="s">
        <v>41</v>
      </c>
      <c r="B52" s="9" t="s">
        <v>1</v>
      </c>
      <c r="C52" s="9" t="s">
        <v>2</v>
      </c>
      <c r="D52" s="9" t="s">
        <v>3</v>
      </c>
      <c r="E52" s="9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s="9" t="s">
        <v>11</v>
      </c>
      <c r="M52" s="9" t="s">
        <v>12</v>
      </c>
      <c r="N52" s="9" t="s">
        <v>13</v>
      </c>
      <c r="O52" s="9" t="s">
        <v>14</v>
      </c>
      <c r="P52" s="9" t="s">
        <v>15</v>
      </c>
      <c r="Q52" s="50" t="s">
        <v>16</v>
      </c>
      <c r="R52" s="50" t="s">
        <v>17</v>
      </c>
      <c r="S52" s="51" t="s">
        <v>59</v>
      </c>
      <c r="T52" s="51" t="s">
        <v>20</v>
      </c>
      <c r="U52" s="51" t="s">
        <v>21</v>
      </c>
      <c r="V52" s="51" t="s">
        <v>22</v>
      </c>
      <c r="X52" s="37" t="s">
        <v>60</v>
      </c>
      <c r="Y52" s="9" t="s">
        <v>1</v>
      </c>
      <c r="Z52" s="9" t="s">
        <v>2</v>
      </c>
      <c r="AA52" s="9" t="s">
        <v>3</v>
      </c>
      <c r="AB52" s="9" t="s">
        <v>4</v>
      </c>
      <c r="AC52" s="9" t="s">
        <v>5</v>
      </c>
      <c r="AD52" s="9" t="s">
        <v>6</v>
      </c>
      <c r="AE52" s="9" t="s">
        <v>7</v>
      </c>
      <c r="AF52" s="9" t="s">
        <v>8</v>
      </c>
      <c r="AG52" s="9" t="s">
        <v>9</v>
      </c>
      <c r="AH52" s="9" t="s">
        <v>10</v>
      </c>
      <c r="AI52" s="9" t="s">
        <v>11</v>
      </c>
      <c r="AJ52" s="9" t="s">
        <v>12</v>
      </c>
      <c r="AK52" s="9" t="s">
        <v>13</v>
      </c>
      <c r="AL52" s="9" t="s">
        <v>14</v>
      </c>
      <c r="AM52" s="9" t="s">
        <v>15</v>
      </c>
      <c r="AN52" s="31" t="s">
        <v>16</v>
      </c>
      <c r="AO52" s="31" t="s">
        <v>17</v>
      </c>
      <c r="AP52" s="57" t="s">
        <v>59</v>
      </c>
      <c r="AQ52" s="57" t="s">
        <v>20</v>
      </c>
      <c r="AR52" s="57" t="s">
        <v>21</v>
      </c>
      <c r="AS52" s="57" t="s">
        <v>22</v>
      </c>
    </row>
    <row r="53" spans="1:45">
      <c r="A53" s="9" t="s">
        <v>27</v>
      </c>
      <c r="B53" s="38">
        <f>AVERAGE(B37:E37)</f>
        <v>1.2419973701357</v>
      </c>
      <c r="C53" s="39">
        <f>AVERAGE(F37,G37,H37,I37)</f>
        <v>0.486243415334846</v>
      </c>
      <c r="D53" s="39">
        <f>AVERAGE(J37:M37)</f>
        <v>0.392586169011274</v>
      </c>
      <c r="E53" s="39">
        <f>AVERAGE(N37:Q37)</f>
        <v>0.981967703124733</v>
      </c>
      <c r="F53" s="39">
        <f>AVERAGE(R37:U37)</f>
        <v>0.387190293625456</v>
      </c>
      <c r="G53" s="39">
        <f>AVERAGE(V37:Y37)</f>
        <v>0.516932115777767</v>
      </c>
      <c r="H53" s="39">
        <f>AVERAGE(Z37:AC37)</f>
        <v>1.33073506750964</v>
      </c>
      <c r="I53" s="39">
        <f>AVERAGE(AD37:AG37)</f>
        <v>0.395656301190511</v>
      </c>
      <c r="J53" s="39">
        <f>AVERAGE(AH37:AK37)</f>
        <v>0.695451055206401</v>
      </c>
      <c r="K53" s="39">
        <f>AVERAGE(AL37:AO37)</f>
        <v>1.13603331284448</v>
      </c>
      <c r="L53" s="39">
        <f>AVERAGE(AP37:AS37)</f>
        <v>0.644957461770327</v>
      </c>
      <c r="M53" s="39">
        <f>AVERAGE(AT37:AW37)</f>
        <v>1.92597413139626</v>
      </c>
      <c r="N53" s="39">
        <f>AVERAGE(AX37,AY37,AZ37,BA37)</f>
        <v>0.861333233004183</v>
      </c>
      <c r="O53" s="39">
        <f>AVERAGE(BB37:BE37)</f>
        <v>0.458271910955072</v>
      </c>
      <c r="P53" s="47">
        <f>AVERAGE(BF37:BI37)</f>
        <v>0.488169403298487</v>
      </c>
      <c r="Q53" s="39">
        <f>AVERAGE(BJ37:BM37)</f>
        <v>1.43638185689835</v>
      </c>
      <c r="R53" s="39">
        <f>AVERAGE(BN37:BQ37)</f>
        <v>1.30504803757625</v>
      </c>
      <c r="S53" s="39">
        <f t="shared" ref="S53:S64" si="39">AVERAGE(BR37:BU37)</f>
        <v>0.115661367704882</v>
      </c>
      <c r="T53" s="39">
        <f t="shared" ref="T53:T64" si="40">AVERAGE(BV37:BY37)</f>
        <v>1.07022371271804</v>
      </c>
      <c r="U53" s="39">
        <f t="shared" ref="U53:U64" si="41">AVERAGE(BZ37:CC37)</f>
        <v>0.489323519783523</v>
      </c>
      <c r="V53" s="52">
        <f t="shared" ref="V53:V64" si="42">AVERAGE(CD37:CG37)</f>
        <v>2.06831167778509</v>
      </c>
      <c r="X53" s="9" t="s">
        <v>27</v>
      </c>
      <c r="Y53" s="38">
        <f t="shared" ref="Y53:Y64" si="43">STDEV(B37:E37)/SQRT(4)</f>
        <v>0.0789797362281299</v>
      </c>
      <c r="Z53" s="39">
        <f t="shared" ref="Z53:Z64" si="44">STDEV(F37:I37)/SQRT(4)</f>
        <v>0.0328537720824515</v>
      </c>
      <c r="AA53" s="39">
        <f t="shared" ref="AA53:AA64" si="45">STDEV(J37:M37)/SQRT(4)</f>
        <v>0.0504885802978589</v>
      </c>
      <c r="AB53" s="39">
        <f t="shared" ref="AB53:AB64" si="46">STDEV(N37:Q37)/SQRT(4)</f>
        <v>0.0342543790468554</v>
      </c>
      <c r="AC53" s="39">
        <f t="shared" ref="AC53:AC64" si="47">STDEV(R37:U37)/SQRT(4)</f>
        <v>0.0146555405960279</v>
      </c>
      <c r="AD53" s="39">
        <f t="shared" ref="AD53:AD64" si="48">STDEV(V37:Y37)/SQRT(4)</f>
        <v>0.0486837834203219</v>
      </c>
      <c r="AE53" s="39">
        <f t="shared" ref="AE53:AE64" si="49">STDEV(Z37:AC37)/SQRT(4)</f>
        <v>0.275964872857532</v>
      </c>
      <c r="AF53" s="39">
        <f t="shared" ref="AF53:AF64" si="50">STDEV(AD37:AG37)/SQRT(4)</f>
        <v>0.0733210437948141</v>
      </c>
      <c r="AG53" s="39">
        <f t="shared" ref="AG53:AG64" si="51">STDEV(AH37:AK37)/SQRT(4)</f>
        <v>0.0244367953201911</v>
      </c>
      <c r="AH53" s="39">
        <f t="shared" ref="AH53:AH64" si="52">STDEV(AL37:AO37)/SQRT(4)</f>
        <v>0.0656856270178253</v>
      </c>
      <c r="AI53" s="55">
        <f t="shared" ref="AI53:AI64" si="53">STDEV(AP37:AS37)/SQRT(4)</f>
        <v>0.0326338072543456</v>
      </c>
      <c r="AJ53" s="39">
        <f t="shared" ref="AJ53:AJ64" si="54">STDEV(AT37:AW37)/SQRT(4)</f>
        <v>0.233554832449705</v>
      </c>
      <c r="AK53" s="39">
        <f t="shared" ref="AK53:AK64" si="55">STDEV(AX37:BA37)/SQRT(4)</f>
        <v>0.113953419483396</v>
      </c>
      <c r="AL53" s="39">
        <f t="shared" ref="AL53:AL64" si="56">STDEV(BB37:BE37)/SQRT(4)</f>
        <v>0.040795333380659</v>
      </c>
      <c r="AM53" s="39">
        <f t="shared" ref="AM53:AM64" si="57">STDEV(BF37:BI37)/SQRT(4)</f>
        <v>0.123086640634439</v>
      </c>
      <c r="AN53" s="47">
        <f t="shared" ref="AN53:AN64" si="58">STDEV(BJ37:BM37)/SQRT(4)</f>
        <v>0.0757393101773983</v>
      </c>
      <c r="AO53" s="39">
        <f>STDEV(BN37:BQ37)/SQRT(4)</f>
        <v>0.0946191662470768</v>
      </c>
      <c r="AP53" s="39">
        <f t="shared" ref="AP53:AP64" si="59">STDEV(BR37:BU37)/SQRT(4)</f>
        <v>0.00680877428615005</v>
      </c>
      <c r="AQ53" s="39">
        <f>STDEV(BV37:BY37)/SQRT(4)</f>
        <v>0.0610914292159004</v>
      </c>
      <c r="AR53" s="39">
        <f>STDEV(BZ37:CC37)/SQRT(4)</f>
        <v>0.125921922459331</v>
      </c>
      <c r="AS53" s="52">
        <f>STDEV(CD37:CG37)/SQRT(4)</f>
        <v>0.460773615641124</v>
      </c>
    </row>
    <row r="54" spans="1:45">
      <c r="A54" s="7" t="s">
        <v>28</v>
      </c>
      <c r="B54" s="40">
        <f t="shared" ref="B54:B64" si="60">AVERAGE(B38:E38)</f>
        <v>1.243391249168</v>
      </c>
      <c r="C54" s="41">
        <f t="shared" ref="C54:C64" si="61">AVERAGE(F38,G38,H38,I38)</f>
        <v>0.877202926186176</v>
      </c>
      <c r="D54" s="41">
        <f t="shared" ref="D54:D64" si="62">AVERAGE(J38:M38)</f>
        <v>0.963897811617077</v>
      </c>
      <c r="E54" s="41">
        <f t="shared" ref="E54:E64" si="63">AVERAGE(N38:Q38)</f>
        <v>1.0019112109645</v>
      </c>
      <c r="F54" s="41">
        <f t="shared" ref="F54:F64" si="64">AVERAGE(R38:U38)</f>
        <v>1.01357138772977</v>
      </c>
      <c r="G54" s="41">
        <f t="shared" ref="G54:G64" si="65">AVERAGE(V38:Y38)</f>
        <v>0.930517555795611</v>
      </c>
      <c r="H54" s="41">
        <f t="shared" ref="H54:H64" si="66">AVERAGE(Z38:AC38)</f>
        <v>1.33964412385006</v>
      </c>
      <c r="I54" s="41">
        <f t="shared" ref="I54:I64" si="67">AVERAGE(AD38:AG38)</f>
        <v>1.00209379732668</v>
      </c>
      <c r="J54" s="41">
        <f t="shared" ref="J54:J64" si="68">AVERAGE(AH38:AK38)</f>
        <v>1.21325803002433</v>
      </c>
      <c r="K54" s="41">
        <f t="shared" ref="K54:K64" si="69">AVERAGE(AL38:AO38)</f>
        <v>1.12805849031038</v>
      </c>
      <c r="L54" s="41">
        <f t="shared" ref="L54:L64" si="70">AVERAGE(AP38:AS38)</f>
        <v>1.03108899162482</v>
      </c>
      <c r="M54" s="41">
        <f t="shared" ref="M54:M64" si="71">AVERAGE(AT38:AW38)</f>
        <v>1.90368445354007</v>
      </c>
      <c r="N54" s="41">
        <f t="shared" ref="N54:N64" si="72">AVERAGE(AX38,AY38,AZ38,BA38)</f>
        <v>1.27775624018917</v>
      </c>
      <c r="O54" s="41">
        <f t="shared" ref="O54:O64" si="73">AVERAGE(BB38:BE38)</f>
        <v>0.567550329473042</v>
      </c>
      <c r="P54" s="48">
        <f t="shared" ref="P54:P64" si="74">AVERAGE(BF38:BI38)</f>
        <v>0.932585316095904</v>
      </c>
      <c r="Q54" s="41">
        <f>AVERAGE(BJ38:BM38)</f>
        <v>1.40080729125723</v>
      </c>
      <c r="R54" s="8">
        <f t="shared" ref="R54:R64" si="75">AVERAGE(BN38:BQ38)</f>
        <v>1.26430657630053</v>
      </c>
      <c r="S54" s="41">
        <f t="shared" si="39"/>
        <v>0.726199768974836</v>
      </c>
      <c r="T54" s="41">
        <f t="shared" si="40"/>
        <v>1.13069446590405</v>
      </c>
      <c r="U54" s="41">
        <f t="shared" si="41"/>
        <v>0.613855359869367</v>
      </c>
      <c r="V54" s="53">
        <f t="shared" si="42"/>
        <v>1.85636048595462</v>
      </c>
      <c r="X54" s="7" t="s">
        <v>28</v>
      </c>
      <c r="Y54" s="40">
        <f t="shared" si="43"/>
        <v>0.0466253667343365</v>
      </c>
      <c r="Z54" s="41">
        <f t="shared" si="44"/>
        <v>0.0190322971416426</v>
      </c>
      <c r="AA54" s="41">
        <f t="shared" si="45"/>
        <v>0.0353361796078829</v>
      </c>
      <c r="AB54" s="41">
        <f t="shared" si="46"/>
        <v>0.0166747886549001</v>
      </c>
      <c r="AC54" s="41">
        <f t="shared" si="47"/>
        <v>0.0464049104046084</v>
      </c>
      <c r="AD54" s="41">
        <f t="shared" si="48"/>
        <v>0.035708625022457</v>
      </c>
      <c r="AE54" s="41">
        <f t="shared" si="49"/>
        <v>0.122853747125151</v>
      </c>
      <c r="AF54" s="41">
        <f t="shared" si="50"/>
        <v>0.0740178985657897</v>
      </c>
      <c r="AG54" s="41">
        <f t="shared" si="51"/>
        <v>0.0984103062929242</v>
      </c>
      <c r="AH54" s="41">
        <f t="shared" si="52"/>
        <v>0.0786581801823264</v>
      </c>
      <c r="AI54" s="41">
        <f t="shared" si="53"/>
        <v>0.0755396303309435</v>
      </c>
      <c r="AJ54" s="41">
        <f t="shared" si="54"/>
        <v>0.14103458481496</v>
      </c>
      <c r="AK54" s="41">
        <f t="shared" si="55"/>
        <v>0.0997619832141149</v>
      </c>
      <c r="AL54" s="41">
        <f t="shared" si="56"/>
        <v>0.061589547693388</v>
      </c>
      <c r="AM54" s="41">
        <f t="shared" si="57"/>
        <v>0.0592926256578067</v>
      </c>
      <c r="AN54" s="48">
        <f t="shared" si="58"/>
        <v>0.157364997957402</v>
      </c>
      <c r="AO54" s="41">
        <f t="shared" ref="AO54:AO64" si="76">STDEV(BN38:BQ38)/SQRT(4)</f>
        <v>0.0917932779093127</v>
      </c>
      <c r="AP54" s="41">
        <f t="shared" si="59"/>
        <v>0.0589904040208026</v>
      </c>
      <c r="AQ54" s="41">
        <f t="shared" ref="AQ54:AQ64" si="77">STDEV(BV38:BY38)/SQRT(4)</f>
        <v>0.0761351649676539</v>
      </c>
      <c r="AR54" s="41">
        <f t="shared" ref="AR54:AR64" si="78">STDEV(BZ38:CC38)/SQRT(4)</f>
        <v>0.0735056003652804</v>
      </c>
      <c r="AS54" s="53">
        <f t="shared" ref="AS54:AS64" si="79">STDEV(CD38:CG38)/SQRT(4)</f>
        <v>0.149527394701159</v>
      </c>
    </row>
    <row r="55" spans="1:45">
      <c r="A55" s="7" t="s">
        <v>29</v>
      </c>
      <c r="B55" s="40">
        <f t="shared" si="60"/>
        <v>1.27389033151966</v>
      </c>
      <c r="C55" s="41">
        <f t="shared" si="61"/>
        <v>0.825080117168012</v>
      </c>
      <c r="D55" s="41">
        <f t="shared" si="62"/>
        <v>0.947023085009221</v>
      </c>
      <c r="E55" s="41">
        <f t="shared" si="63"/>
        <v>0.975925532275002</v>
      </c>
      <c r="F55" s="41">
        <f t="shared" si="64"/>
        <v>1.00776698060316</v>
      </c>
      <c r="G55" s="41">
        <f t="shared" si="65"/>
        <v>0.99614814178619</v>
      </c>
      <c r="H55" s="41">
        <f t="shared" si="66"/>
        <v>1.42923077584514</v>
      </c>
      <c r="I55" s="41">
        <f t="shared" si="67"/>
        <v>1.65330762127477</v>
      </c>
      <c r="J55" s="41">
        <f t="shared" si="68"/>
        <v>1.53393666825597</v>
      </c>
      <c r="K55" s="41">
        <f t="shared" si="69"/>
        <v>1.07447383362915</v>
      </c>
      <c r="L55" s="41">
        <f t="shared" si="70"/>
        <v>0.967346931623423</v>
      </c>
      <c r="M55" s="41">
        <f t="shared" si="71"/>
        <v>1.87187414200652</v>
      </c>
      <c r="N55" s="41">
        <f t="shared" si="72"/>
        <v>1.49465753469394</v>
      </c>
      <c r="O55" s="41">
        <f t="shared" si="73"/>
        <v>0.737203753310186</v>
      </c>
      <c r="P55" s="48">
        <f t="shared" si="74"/>
        <v>0.935002356287394</v>
      </c>
      <c r="Q55" s="41">
        <f t="shared" ref="Q55:Q64" si="80">AVERAGE(BJ39:BM39)</f>
        <v>1.3059042627354</v>
      </c>
      <c r="R55" s="8">
        <f t="shared" si="75"/>
        <v>1.24621137215066</v>
      </c>
      <c r="S55" s="41">
        <f t="shared" si="39"/>
        <v>0.325312952057636</v>
      </c>
      <c r="T55" s="41">
        <f t="shared" si="40"/>
        <v>1.16597847720041</v>
      </c>
      <c r="U55" s="41">
        <f t="shared" si="41"/>
        <v>0.439615459970382</v>
      </c>
      <c r="V55" s="53">
        <f t="shared" si="42"/>
        <v>1.68003695765507</v>
      </c>
      <c r="X55" s="7" t="s">
        <v>29</v>
      </c>
      <c r="Y55" s="40">
        <f t="shared" si="43"/>
        <v>0.0302187188423471</v>
      </c>
      <c r="Z55" s="41">
        <f t="shared" si="44"/>
        <v>0.0386221850809531</v>
      </c>
      <c r="AA55" s="41">
        <f t="shared" si="45"/>
        <v>0.0487754774588883</v>
      </c>
      <c r="AB55" s="41">
        <f t="shared" si="46"/>
        <v>0.0309701066561575</v>
      </c>
      <c r="AC55" s="41">
        <f t="shared" si="47"/>
        <v>0.0535886412424157</v>
      </c>
      <c r="AD55" s="41">
        <f t="shared" si="48"/>
        <v>0.0308061807896715</v>
      </c>
      <c r="AE55" s="41">
        <f t="shared" si="49"/>
        <v>0.0875988281762135</v>
      </c>
      <c r="AF55" s="41">
        <f t="shared" si="50"/>
        <v>0.087915721635921</v>
      </c>
      <c r="AG55" s="41">
        <f t="shared" si="51"/>
        <v>0.0746314289369661</v>
      </c>
      <c r="AH55" s="41">
        <f t="shared" si="52"/>
        <v>0.0326512546610812</v>
      </c>
      <c r="AI55" s="41">
        <f t="shared" si="53"/>
        <v>0.0481105192674898</v>
      </c>
      <c r="AJ55" s="41">
        <f t="shared" si="54"/>
        <v>0.345324204045927</v>
      </c>
      <c r="AK55" s="41">
        <f t="shared" si="55"/>
        <v>0.175126562053026</v>
      </c>
      <c r="AL55" s="41">
        <f t="shared" si="56"/>
        <v>0.068497428823963</v>
      </c>
      <c r="AM55" s="41">
        <f t="shared" si="57"/>
        <v>0.0785270673642478</v>
      </c>
      <c r="AN55" s="48">
        <f t="shared" si="58"/>
        <v>0.16058408615232</v>
      </c>
      <c r="AO55" s="41">
        <f t="shared" si="76"/>
        <v>0.0649492180335446</v>
      </c>
      <c r="AP55" s="41">
        <f t="shared" si="59"/>
        <v>0.0214202656069555</v>
      </c>
      <c r="AQ55" s="41">
        <f t="shared" si="77"/>
        <v>0.0811543317711826</v>
      </c>
      <c r="AR55" s="41">
        <f t="shared" si="78"/>
        <v>0.0749042198196591</v>
      </c>
      <c r="AS55" s="53">
        <f t="shared" si="79"/>
        <v>0.0861287423933137</v>
      </c>
    </row>
    <row r="56" spans="1:45">
      <c r="A56" s="7" t="s">
        <v>30</v>
      </c>
      <c r="B56" s="40">
        <f t="shared" si="60"/>
        <v>1.2077220844915</v>
      </c>
      <c r="C56" s="41">
        <f t="shared" si="61"/>
        <v>0.926052686618914</v>
      </c>
      <c r="D56" s="41">
        <f t="shared" si="62"/>
        <v>1.01882977513477</v>
      </c>
      <c r="E56" s="41">
        <f t="shared" si="63"/>
        <v>0.987136887129805</v>
      </c>
      <c r="F56" s="41">
        <f t="shared" si="64"/>
        <v>1.00721887318106</v>
      </c>
      <c r="G56" s="41">
        <f t="shared" si="65"/>
        <v>0.94730033040081</v>
      </c>
      <c r="H56" s="41">
        <f t="shared" si="66"/>
        <v>1.49037600626862</v>
      </c>
      <c r="I56" s="41">
        <f t="shared" si="67"/>
        <v>1.97910210226957</v>
      </c>
      <c r="J56" s="41">
        <f t="shared" si="68"/>
        <v>1.86287132155285</v>
      </c>
      <c r="K56" s="41">
        <f t="shared" si="69"/>
        <v>1.05528497129756</v>
      </c>
      <c r="L56" s="41">
        <f t="shared" si="70"/>
        <v>0.938749998366617</v>
      </c>
      <c r="M56" s="41">
        <f t="shared" si="71"/>
        <v>1.58315529149073</v>
      </c>
      <c r="N56" s="41">
        <f t="shared" si="72"/>
        <v>1.43547231674753</v>
      </c>
      <c r="O56" s="41">
        <f t="shared" si="73"/>
        <v>0.637630896377921</v>
      </c>
      <c r="P56" s="48">
        <f t="shared" si="74"/>
        <v>0.922235488952578</v>
      </c>
      <c r="Q56" s="41">
        <f t="shared" si="80"/>
        <v>1.31558975133856</v>
      </c>
      <c r="R56" s="8">
        <f t="shared" si="75"/>
        <v>1.2954592864627</v>
      </c>
      <c r="S56" s="41">
        <f t="shared" si="39"/>
        <v>0.287228305209016</v>
      </c>
      <c r="T56" s="41">
        <f t="shared" si="40"/>
        <v>1.10379816631918</v>
      </c>
      <c r="U56" s="41">
        <f t="shared" si="41"/>
        <v>0.423534816094933</v>
      </c>
      <c r="V56" s="53">
        <f t="shared" si="42"/>
        <v>1.54238078862942</v>
      </c>
      <c r="X56" s="7" t="s">
        <v>30</v>
      </c>
      <c r="Y56" s="40">
        <f t="shared" si="43"/>
        <v>0.0545718758709104</v>
      </c>
      <c r="Z56" s="41">
        <f t="shared" si="44"/>
        <v>0.0447719756981786</v>
      </c>
      <c r="AA56" s="41">
        <f t="shared" si="45"/>
        <v>0.0707395141625829</v>
      </c>
      <c r="AB56" s="41">
        <f t="shared" si="46"/>
        <v>0.0165367531251706</v>
      </c>
      <c r="AC56" s="41">
        <f t="shared" si="47"/>
        <v>0.0422917639889183</v>
      </c>
      <c r="AD56" s="41">
        <f t="shared" si="48"/>
        <v>0.0246456912839172</v>
      </c>
      <c r="AE56" s="41">
        <f t="shared" si="49"/>
        <v>0.0344608194859394</v>
      </c>
      <c r="AF56" s="41">
        <f t="shared" si="50"/>
        <v>0.0645493158037763</v>
      </c>
      <c r="AG56" s="41">
        <f t="shared" si="51"/>
        <v>0.150182289356364</v>
      </c>
      <c r="AH56" s="41">
        <f t="shared" si="52"/>
        <v>0.0113862959836109</v>
      </c>
      <c r="AI56" s="41">
        <f t="shared" si="53"/>
        <v>0.0679462632389635</v>
      </c>
      <c r="AJ56" s="41">
        <f t="shared" si="54"/>
        <v>0.116522108889469</v>
      </c>
      <c r="AK56" s="41">
        <f t="shared" si="55"/>
        <v>0.226050359168758</v>
      </c>
      <c r="AL56" s="41">
        <f t="shared" si="56"/>
        <v>0.0474639334651191</v>
      </c>
      <c r="AM56" s="41">
        <f t="shared" si="57"/>
        <v>0.067807652639053</v>
      </c>
      <c r="AN56" s="48">
        <f t="shared" si="58"/>
        <v>0.143282517832705</v>
      </c>
      <c r="AO56" s="41">
        <f t="shared" si="76"/>
        <v>0.0848759359427434</v>
      </c>
      <c r="AP56" s="41">
        <f t="shared" si="59"/>
        <v>0.0314434173280608</v>
      </c>
      <c r="AQ56" s="41">
        <f t="shared" si="77"/>
        <v>0.127734417606646</v>
      </c>
      <c r="AR56" s="41">
        <f t="shared" si="78"/>
        <v>0.0492101709932986</v>
      </c>
      <c r="AS56" s="53">
        <f t="shared" si="79"/>
        <v>0.156727849795149</v>
      </c>
    </row>
    <row r="57" spans="1:45">
      <c r="A57" s="7" t="s">
        <v>31</v>
      </c>
      <c r="B57" s="40">
        <f t="shared" si="60"/>
        <v>1.21752056706372</v>
      </c>
      <c r="C57" s="41">
        <f t="shared" si="61"/>
        <v>0.798865126483727</v>
      </c>
      <c r="D57" s="41">
        <f t="shared" si="62"/>
        <v>0.951640385624823</v>
      </c>
      <c r="E57" s="41">
        <f t="shared" si="63"/>
        <v>0.932809022652267</v>
      </c>
      <c r="F57" s="41">
        <f t="shared" si="64"/>
        <v>0.957562541177709</v>
      </c>
      <c r="G57" s="41">
        <f t="shared" si="65"/>
        <v>0.870052890669107</v>
      </c>
      <c r="H57" s="41">
        <f t="shared" si="66"/>
        <v>1.35268584628276</v>
      </c>
      <c r="I57" s="41">
        <f t="shared" si="67"/>
        <v>1.86157757560748</v>
      </c>
      <c r="J57" s="41">
        <f t="shared" si="68"/>
        <v>1.66124359537758</v>
      </c>
      <c r="K57" s="41">
        <f t="shared" si="69"/>
        <v>0.95015429912413</v>
      </c>
      <c r="L57" s="41">
        <f t="shared" si="70"/>
        <v>0.857912043215221</v>
      </c>
      <c r="M57" s="41">
        <f t="shared" si="71"/>
        <v>1.54285492823657</v>
      </c>
      <c r="N57" s="41">
        <f t="shared" si="72"/>
        <v>1.4938356664306</v>
      </c>
      <c r="O57" s="41">
        <f t="shared" si="73"/>
        <v>0.550480512920904</v>
      </c>
      <c r="P57" s="48">
        <f t="shared" si="74"/>
        <v>0.850056065924776</v>
      </c>
      <c r="Q57" s="41">
        <f t="shared" si="80"/>
        <v>1.19978639296429</v>
      </c>
      <c r="R57" s="8">
        <f t="shared" si="75"/>
        <v>1.18303038844202</v>
      </c>
      <c r="S57" s="41">
        <f t="shared" si="39"/>
        <v>0.226960825910127</v>
      </c>
      <c r="T57" s="41">
        <f t="shared" si="40"/>
        <v>0.987245078269021</v>
      </c>
      <c r="U57" s="41">
        <f t="shared" si="41"/>
        <v>0.357248137036123</v>
      </c>
      <c r="V57" s="53">
        <f t="shared" si="42"/>
        <v>1.48522230272008</v>
      </c>
      <c r="X57" s="7" t="s">
        <v>31</v>
      </c>
      <c r="Y57" s="40">
        <f t="shared" si="43"/>
        <v>0.0499827400280586</v>
      </c>
      <c r="Z57" s="41">
        <f t="shared" si="44"/>
        <v>0.0591922921452841</v>
      </c>
      <c r="AA57" s="41">
        <f t="shared" si="45"/>
        <v>0.0703743324760329</v>
      </c>
      <c r="AB57" s="41">
        <f t="shared" si="46"/>
        <v>0.0217404780022714</v>
      </c>
      <c r="AC57" s="41">
        <f t="shared" si="47"/>
        <v>0.0440486258755493</v>
      </c>
      <c r="AD57" s="41">
        <f t="shared" si="48"/>
        <v>0.0417724909966128</v>
      </c>
      <c r="AE57" s="41">
        <f t="shared" si="49"/>
        <v>0.0764781559409069</v>
      </c>
      <c r="AF57" s="41">
        <f t="shared" si="50"/>
        <v>0.100748073392565</v>
      </c>
      <c r="AG57" s="41">
        <f t="shared" si="51"/>
        <v>0.106414638114147</v>
      </c>
      <c r="AH57" s="41">
        <f t="shared" si="52"/>
        <v>0.048781830426266</v>
      </c>
      <c r="AI57" s="41">
        <f t="shared" si="53"/>
        <v>0.10404977940431</v>
      </c>
      <c r="AJ57" s="41">
        <f t="shared" si="54"/>
        <v>0.196923094073116</v>
      </c>
      <c r="AK57" s="41">
        <f t="shared" si="55"/>
        <v>0.0763817210680658</v>
      </c>
      <c r="AL57" s="41">
        <f t="shared" si="56"/>
        <v>0.0312652170921124</v>
      </c>
      <c r="AM57" s="41">
        <f t="shared" si="57"/>
        <v>0.0584363647563638</v>
      </c>
      <c r="AN57" s="48">
        <f t="shared" si="58"/>
        <v>0.0848380895228592</v>
      </c>
      <c r="AO57" s="41">
        <f t="shared" si="76"/>
        <v>0.0645747875590962</v>
      </c>
      <c r="AP57" s="41">
        <f t="shared" si="59"/>
        <v>0.023555546519117</v>
      </c>
      <c r="AQ57" s="41">
        <f t="shared" si="77"/>
        <v>0.0432452004078066</v>
      </c>
      <c r="AR57" s="41">
        <f t="shared" si="78"/>
        <v>0.0817571998904885</v>
      </c>
      <c r="AS57" s="53">
        <f t="shared" si="79"/>
        <v>0.147082662368005</v>
      </c>
    </row>
    <row r="58" spans="1:45">
      <c r="A58" s="7" t="s">
        <v>32</v>
      </c>
      <c r="B58" s="40">
        <f t="shared" si="60"/>
        <v>1.26362542165539</v>
      </c>
      <c r="C58" s="41">
        <f t="shared" si="61"/>
        <v>0.868790868231727</v>
      </c>
      <c r="D58" s="41">
        <f t="shared" si="62"/>
        <v>0.991677112685195</v>
      </c>
      <c r="E58" s="41">
        <f t="shared" si="63"/>
        <v>0.966577196658725</v>
      </c>
      <c r="F58" s="41">
        <f t="shared" si="64"/>
        <v>1.00722985608942</v>
      </c>
      <c r="G58" s="41">
        <f t="shared" si="65"/>
        <v>0.966591450786501</v>
      </c>
      <c r="H58" s="41">
        <f t="shared" si="66"/>
        <v>1.42420282098772</v>
      </c>
      <c r="I58" s="41">
        <f t="shared" si="67"/>
        <v>1.94933837529969</v>
      </c>
      <c r="J58" s="41">
        <f t="shared" si="68"/>
        <v>1.87863513514248</v>
      </c>
      <c r="K58" s="41">
        <f t="shared" si="69"/>
        <v>1.01212643663296</v>
      </c>
      <c r="L58" s="41">
        <f t="shared" si="70"/>
        <v>0.889135001781096</v>
      </c>
      <c r="M58" s="41">
        <f t="shared" si="71"/>
        <v>1.21493605780252</v>
      </c>
      <c r="N58" s="41">
        <f t="shared" si="72"/>
        <v>1.64095529287787</v>
      </c>
      <c r="O58" s="41">
        <f t="shared" si="73"/>
        <v>0.527821009770336</v>
      </c>
      <c r="P58" s="48">
        <f t="shared" si="74"/>
        <v>0.801442905378087</v>
      </c>
      <c r="Q58" s="41">
        <f t="shared" si="80"/>
        <v>1.30185536653797</v>
      </c>
      <c r="R58" s="8">
        <f t="shared" si="75"/>
        <v>1.21386172838853</v>
      </c>
      <c r="S58" s="41">
        <f t="shared" si="39"/>
        <v>0.223335985071801</v>
      </c>
      <c r="T58" s="41">
        <f t="shared" si="40"/>
        <v>0.976264997478481</v>
      </c>
      <c r="U58" s="41">
        <f t="shared" si="41"/>
        <v>0.270617829482132</v>
      </c>
      <c r="V58" s="53">
        <f t="shared" si="42"/>
        <v>1.13396076564559</v>
      </c>
      <c r="X58" s="7" t="s">
        <v>32</v>
      </c>
      <c r="Y58" s="40">
        <f t="shared" si="43"/>
        <v>0.048332346034403</v>
      </c>
      <c r="Z58" s="41">
        <f t="shared" si="44"/>
        <v>0.0564266497681774</v>
      </c>
      <c r="AA58" s="41">
        <f t="shared" si="45"/>
        <v>0.0811087278342185</v>
      </c>
      <c r="AB58" s="41">
        <f t="shared" si="46"/>
        <v>0.0354590689875802</v>
      </c>
      <c r="AC58" s="41">
        <f t="shared" si="47"/>
        <v>0.0467602598068364</v>
      </c>
      <c r="AD58" s="41">
        <f t="shared" si="48"/>
        <v>0.0412787394775162</v>
      </c>
      <c r="AE58" s="41">
        <f t="shared" si="49"/>
        <v>0.106521751928245</v>
      </c>
      <c r="AF58" s="41">
        <f t="shared" si="50"/>
        <v>0.138561900042883</v>
      </c>
      <c r="AG58" s="41">
        <f t="shared" si="51"/>
        <v>0.115383181216203</v>
      </c>
      <c r="AH58" s="41">
        <f t="shared" si="52"/>
        <v>0.0579416099519717</v>
      </c>
      <c r="AI58" s="41">
        <f t="shared" si="53"/>
        <v>0.120723555543383</v>
      </c>
      <c r="AJ58" s="41">
        <f t="shared" si="54"/>
        <v>0.186687449943647</v>
      </c>
      <c r="AK58" s="41">
        <f t="shared" si="55"/>
        <v>0.0878678519319495</v>
      </c>
      <c r="AL58" s="41">
        <f t="shared" si="56"/>
        <v>0.0435221234112721</v>
      </c>
      <c r="AM58" s="41">
        <f t="shared" si="57"/>
        <v>0.043526431788854</v>
      </c>
      <c r="AN58" s="48">
        <f t="shared" si="58"/>
        <v>0.0468147874836915</v>
      </c>
      <c r="AO58" s="41">
        <f t="shared" si="76"/>
        <v>0.0659387007027392</v>
      </c>
      <c r="AP58" s="41">
        <f t="shared" si="59"/>
        <v>0.0189955170893118</v>
      </c>
      <c r="AQ58" s="41">
        <f t="shared" si="77"/>
        <v>0.0629129127821886</v>
      </c>
      <c r="AR58" s="41">
        <f t="shared" si="78"/>
        <v>0.0531985095916675</v>
      </c>
      <c r="AS58" s="53">
        <f t="shared" si="79"/>
        <v>0.121468022613389</v>
      </c>
    </row>
    <row r="59" spans="1:45">
      <c r="A59" s="7" t="s">
        <v>51</v>
      </c>
      <c r="B59" s="40">
        <f t="shared" si="60"/>
        <v>0.795359951384849</v>
      </c>
      <c r="C59" s="41">
        <f t="shared" si="61"/>
        <v>0.78679836378531</v>
      </c>
      <c r="D59" s="41">
        <f t="shared" si="62"/>
        <v>0.763635525640016</v>
      </c>
      <c r="E59" s="41">
        <f t="shared" si="63"/>
        <v>0.967941213528758</v>
      </c>
      <c r="F59" s="41">
        <f t="shared" si="64"/>
        <v>0.981780809010659</v>
      </c>
      <c r="G59" s="41">
        <f t="shared" si="65"/>
        <v>0.79405746698276</v>
      </c>
      <c r="H59" s="41">
        <f t="shared" si="66"/>
        <v>0.571350526499104</v>
      </c>
      <c r="I59" s="41">
        <f t="shared" si="67"/>
        <v>0.396575109113635</v>
      </c>
      <c r="J59" s="41">
        <f t="shared" si="68"/>
        <v>0.374634837116214</v>
      </c>
      <c r="K59" s="41">
        <f t="shared" si="69"/>
        <v>0.951075135604779</v>
      </c>
      <c r="L59" s="41">
        <f t="shared" si="70"/>
        <v>1.01280703432801</v>
      </c>
      <c r="M59" s="41">
        <f t="shared" si="71"/>
        <v>0.236274181945855</v>
      </c>
      <c r="N59" s="41">
        <f t="shared" si="72"/>
        <v>0.448811137173921</v>
      </c>
      <c r="O59" s="41">
        <f t="shared" si="73"/>
        <v>1.38629632929143</v>
      </c>
      <c r="P59" s="48">
        <f t="shared" si="74"/>
        <v>0.809653949590925</v>
      </c>
      <c r="Q59" s="41">
        <f t="shared" si="80"/>
        <v>0.633956117509483</v>
      </c>
      <c r="R59" s="8">
        <f t="shared" si="75"/>
        <v>0.71725361541493</v>
      </c>
      <c r="S59" s="41">
        <f t="shared" si="39"/>
        <v>0.45171188446228</v>
      </c>
      <c r="T59" s="41">
        <f t="shared" si="40"/>
        <v>0.935648155682006</v>
      </c>
      <c r="U59" s="41">
        <f t="shared" si="41"/>
        <v>1.32801420594992</v>
      </c>
      <c r="V59" s="53">
        <f t="shared" si="42"/>
        <v>0.379461001502123</v>
      </c>
      <c r="X59" s="7" t="s">
        <v>51</v>
      </c>
      <c r="Y59" s="40">
        <f t="shared" si="43"/>
        <v>0.0599132065736948</v>
      </c>
      <c r="Z59" s="41">
        <f t="shared" si="44"/>
        <v>0.0605925960489867</v>
      </c>
      <c r="AA59" s="41">
        <f t="shared" si="45"/>
        <v>0.0581824345901271</v>
      </c>
      <c r="AB59" s="41">
        <f t="shared" si="46"/>
        <v>0.0583100354054145</v>
      </c>
      <c r="AC59" s="41">
        <f t="shared" si="47"/>
        <v>0.0565568974631288</v>
      </c>
      <c r="AD59" s="41">
        <f t="shared" si="48"/>
        <v>0.0697647650819738</v>
      </c>
      <c r="AE59" s="41">
        <f t="shared" si="49"/>
        <v>0.0749731734523495</v>
      </c>
      <c r="AF59" s="41">
        <f t="shared" si="50"/>
        <v>0.0735826198097336</v>
      </c>
      <c r="AG59" s="41">
        <f t="shared" si="51"/>
        <v>0.106586872253459</v>
      </c>
      <c r="AH59" s="41">
        <f t="shared" si="52"/>
        <v>0.0699936958959373</v>
      </c>
      <c r="AI59" s="41">
        <f t="shared" si="53"/>
        <v>0.0922352403510201</v>
      </c>
      <c r="AJ59" s="41">
        <f t="shared" si="54"/>
        <v>0.0590760700149027</v>
      </c>
      <c r="AK59" s="41">
        <f t="shared" si="55"/>
        <v>0.0252526461034577</v>
      </c>
      <c r="AL59" s="41">
        <f t="shared" si="56"/>
        <v>0.180228773923146</v>
      </c>
      <c r="AM59" s="41">
        <f t="shared" si="57"/>
        <v>0.0943029142396922</v>
      </c>
      <c r="AN59" s="48">
        <f t="shared" si="58"/>
        <v>0.117791824956244</v>
      </c>
      <c r="AO59" s="41">
        <f t="shared" si="76"/>
        <v>0.0581027145052941</v>
      </c>
      <c r="AP59" s="41">
        <f t="shared" si="59"/>
        <v>0.0919709675672876</v>
      </c>
      <c r="AQ59" s="41">
        <f t="shared" si="77"/>
        <v>0.0424091780417376</v>
      </c>
      <c r="AR59" s="41">
        <f t="shared" si="78"/>
        <v>0.164577387990146</v>
      </c>
      <c r="AS59" s="53">
        <f t="shared" si="79"/>
        <v>0.0631835838005656</v>
      </c>
    </row>
    <row r="60" spans="1:45">
      <c r="A60" s="7" t="s">
        <v>52</v>
      </c>
      <c r="B60" s="40">
        <f t="shared" si="60"/>
        <v>0.717733161586586</v>
      </c>
      <c r="C60" s="41">
        <f t="shared" si="61"/>
        <v>1.33597353551116</v>
      </c>
      <c r="D60" s="41">
        <f t="shared" si="62"/>
        <v>1.16194877246011</v>
      </c>
      <c r="E60" s="41">
        <f t="shared" si="63"/>
        <v>1.00923616432901</v>
      </c>
      <c r="F60" s="41">
        <f t="shared" si="64"/>
        <v>1.11482715186837</v>
      </c>
      <c r="G60" s="41">
        <f t="shared" si="65"/>
        <v>1.13769613183956</v>
      </c>
      <c r="H60" s="41">
        <f t="shared" si="66"/>
        <v>0.663696310666872</v>
      </c>
      <c r="I60" s="41">
        <f t="shared" si="67"/>
        <v>0.484737792859307</v>
      </c>
      <c r="J60" s="41">
        <f t="shared" si="68"/>
        <v>0.498271152131353</v>
      </c>
      <c r="K60" s="41">
        <f t="shared" si="69"/>
        <v>0.849732931030977</v>
      </c>
      <c r="L60" s="41">
        <f t="shared" si="70"/>
        <v>1.15042760238959</v>
      </c>
      <c r="M60" s="41">
        <f t="shared" si="71"/>
        <v>0.292982008297864</v>
      </c>
      <c r="N60" s="41">
        <f t="shared" si="72"/>
        <v>0.764278998492523</v>
      </c>
      <c r="O60" s="41">
        <f t="shared" si="73"/>
        <v>1.34323644230576</v>
      </c>
      <c r="P60" s="48">
        <f t="shared" si="74"/>
        <v>1.21420297883456</v>
      </c>
      <c r="Q60" s="41">
        <f t="shared" si="80"/>
        <v>0.606336409189319</v>
      </c>
      <c r="R60" s="8">
        <f t="shared" si="75"/>
        <v>0.755743409814092</v>
      </c>
      <c r="S60" s="41">
        <f t="shared" si="39"/>
        <v>4.59666218565282</v>
      </c>
      <c r="T60" s="41">
        <f t="shared" si="40"/>
        <v>0.926703719936346</v>
      </c>
      <c r="U60" s="41">
        <f t="shared" si="41"/>
        <v>3.3268436048124</v>
      </c>
      <c r="V60" s="53">
        <f t="shared" si="42"/>
        <v>0.370506905718586</v>
      </c>
      <c r="X60" s="7" t="s">
        <v>52</v>
      </c>
      <c r="Y60" s="40">
        <f t="shared" si="43"/>
        <v>0.0266693657459356</v>
      </c>
      <c r="Z60" s="41">
        <f t="shared" si="44"/>
        <v>0.0496624465606912</v>
      </c>
      <c r="AA60" s="41">
        <f t="shared" si="45"/>
        <v>0.0370736267774062</v>
      </c>
      <c r="AB60" s="41">
        <f t="shared" si="46"/>
        <v>0.018808939340319</v>
      </c>
      <c r="AC60" s="41">
        <f t="shared" si="47"/>
        <v>0.0257779788032836</v>
      </c>
      <c r="AD60" s="41">
        <f t="shared" si="48"/>
        <v>0.058954390823317</v>
      </c>
      <c r="AE60" s="41">
        <f t="shared" si="49"/>
        <v>0.136560149143232</v>
      </c>
      <c r="AF60" s="41">
        <f t="shared" si="50"/>
        <v>0.0476340408465676</v>
      </c>
      <c r="AG60" s="41">
        <f t="shared" si="51"/>
        <v>0.0339258508793339</v>
      </c>
      <c r="AH60" s="41">
        <f t="shared" si="52"/>
        <v>0.0169433390407439</v>
      </c>
      <c r="AI60" s="41">
        <f t="shared" si="53"/>
        <v>0.0964661485890707</v>
      </c>
      <c r="AJ60" s="41">
        <f t="shared" si="54"/>
        <v>0.0762178166868618</v>
      </c>
      <c r="AK60" s="41">
        <f t="shared" si="55"/>
        <v>0.120472004818272</v>
      </c>
      <c r="AL60" s="41">
        <f t="shared" si="56"/>
        <v>0.0934208402035363</v>
      </c>
      <c r="AM60" s="41">
        <f t="shared" si="57"/>
        <v>0.103263246633621</v>
      </c>
      <c r="AN60" s="48">
        <f t="shared" si="58"/>
        <v>0.0997810055598334</v>
      </c>
      <c r="AO60" s="41">
        <f t="shared" si="76"/>
        <v>0.0898532472343448</v>
      </c>
      <c r="AP60" s="41">
        <f t="shared" si="59"/>
        <v>0.398580189321814</v>
      </c>
      <c r="AQ60" s="41">
        <f t="shared" si="77"/>
        <v>0.0786985473405285</v>
      </c>
      <c r="AR60" s="41">
        <f t="shared" si="78"/>
        <v>0.220375089246244</v>
      </c>
      <c r="AS60" s="53">
        <f t="shared" si="79"/>
        <v>0.0271415122819001</v>
      </c>
    </row>
    <row r="61" spans="1:45">
      <c r="A61" s="7" t="s">
        <v>53</v>
      </c>
      <c r="B61" s="40">
        <f t="shared" si="60"/>
        <v>0.727660257820509</v>
      </c>
      <c r="C61" s="41">
        <f t="shared" si="61"/>
        <v>1.39213961339716</v>
      </c>
      <c r="D61" s="41">
        <f t="shared" si="62"/>
        <v>1.25040051657724</v>
      </c>
      <c r="E61" s="41">
        <f t="shared" si="63"/>
        <v>1.02734940610301</v>
      </c>
      <c r="F61" s="41">
        <f t="shared" si="64"/>
        <v>1.10540157220046</v>
      </c>
      <c r="G61" s="41">
        <f t="shared" si="65"/>
        <v>1.1555329473736</v>
      </c>
      <c r="H61" s="41">
        <f t="shared" si="66"/>
        <v>0.562749569383813</v>
      </c>
      <c r="I61" s="41">
        <f t="shared" si="67"/>
        <v>0.612179879169613</v>
      </c>
      <c r="J61" s="41">
        <f t="shared" si="68"/>
        <v>0.636824313328217</v>
      </c>
      <c r="K61" s="41">
        <f t="shared" si="69"/>
        <v>0.833464623787761</v>
      </c>
      <c r="L61" s="41">
        <f t="shared" si="70"/>
        <v>1.15240493276189</v>
      </c>
      <c r="M61" s="41">
        <f t="shared" si="71"/>
        <v>0.290550126159962</v>
      </c>
      <c r="N61" s="41">
        <f t="shared" si="72"/>
        <v>0.86047866672998</v>
      </c>
      <c r="O61" s="41">
        <f t="shared" si="73"/>
        <v>1.36904170770653</v>
      </c>
      <c r="P61" s="48">
        <f t="shared" si="74"/>
        <v>1.23470243428006</v>
      </c>
      <c r="Q61" s="41">
        <f t="shared" si="80"/>
        <v>0.649266852336427</v>
      </c>
      <c r="R61" s="8">
        <f t="shared" si="75"/>
        <v>0.725353260296451</v>
      </c>
      <c r="S61" s="41">
        <f t="shared" si="39"/>
        <v>2.69896622440595</v>
      </c>
      <c r="T61" s="41">
        <f t="shared" si="40"/>
        <v>0.914529169264011</v>
      </c>
      <c r="U61" s="41">
        <f t="shared" si="41"/>
        <v>1.88292572898923</v>
      </c>
      <c r="V61" s="53">
        <f t="shared" si="42"/>
        <v>0.35188908939095</v>
      </c>
      <c r="X61" s="7" t="s">
        <v>53</v>
      </c>
      <c r="Y61" s="40">
        <f t="shared" si="43"/>
        <v>0.0261143194969368</v>
      </c>
      <c r="Z61" s="41">
        <f t="shared" si="44"/>
        <v>0.0777206989324077</v>
      </c>
      <c r="AA61" s="41">
        <f t="shared" si="45"/>
        <v>0.0727007974373291</v>
      </c>
      <c r="AB61" s="41">
        <f t="shared" si="46"/>
        <v>0.0214505506803626</v>
      </c>
      <c r="AC61" s="41">
        <f t="shared" si="47"/>
        <v>0.0349467878896123</v>
      </c>
      <c r="AD61" s="41">
        <f t="shared" si="48"/>
        <v>0.0376793399566997</v>
      </c>
      <c r="AE61" s="41">
        <f t="shared" si="49"/>
        <v>0.107770887366522</v>
      </c>
      <c r="AF61" s="41">
        <f t="shared" si="50"/>
        <v>0.0331482085662967</v>
      </c>
      <c r="AG61" s="41">
        <f t="shared" si="51"/>
        <v>0.0298230913285419</v>
      </c>
      <c r="AH61" s="41">
        <f t="shared" si="52"/>
        <v>0.0525678521408976</v>
      </c>
      <c r="AI61" s="41">
        <f t="shared" si="53"/>
        <v>0.102388550956664</v>
      </c>
      <c r="AJ61" s="41">
        <f t="shared" si="54"/>
        <v>0.0723257356523615</v>
      </c>
      <c r="AK61" s="41">
        <f t="shared" si="55"/>
        <v>0.123635887303362</v>
      </c>
      <c r="AL61" s="41">
        <f t="shared" si="56"/>
        <v>0.0657628273265891</v>
      </c>
      <c r="AM61" s="41">
        <f t="shared" si="57"/>
        <v>0.0705627844418313</v>
      </c>
      <c r="AN61" s="48">
        <f t="shared" si="58"/>
        <v>0.109708347723361</v>
      </c>
      <c r="AO61" s="41">
        <f t="shared" si="76"/>
        <v>0.0970163949124117</v>
      </c>
      <c r="AP61" s="41">
        <f t="shared" si="59"/>
        <v>0.152420845425122</v>
      </c>
      <c r="AQ61" s="41">
        <f t="shared" si="77"/>
        <v>0.0336522587337702</v>
      </c>
      <c r="AR61" s="41">
        <f t="shared" si="78"/>
        <v>0.200457094187463</v>
      </c>
      <c r="AS61" s="53">
        <f t="shared" si="79"/>
        <v>0.0139222630246198</v>
      </c>
    </row>
    <row r="62" spans="1:45">
      <c r="A62" s="7" t="s">
        <v>54</v>
      </c>
      <c r="B62" s="40">
        <f t="shared" si="60"/>
        <v>0.781054351267271</v>
      </c>
      <c r="C62" s="41">
        <f t="shared" si="61"/>
        <v>1.39747054263748</v>
      </c>
      <c r="D62" s="41">
        <f t="shared" si="62"/>
        <v>1.28774277155797</v>
      </c>
      <c r="E62" s="41">
        <f t="shared" si="63"/>
        <v>1.06722766806467</v>
      </c>
      <c r="F62" s="41">
        <f t="shared" si="64"/>
        <v>1.16297785735131</v>
      </c>
      <c r="G62" s="41">
        <f t="shared" si="65"/>
        <v>1.29680897155568</v>
      </c>
      <c r="H62" s="41">
        <f t="shared" si="66"/>
        <v>0.59028666511214</v>
      </c>
      <c r="I62" s="41">
        <f t="shared" si="67"/>
        <v>0.586996456886829</v>
      </c>
      <c r="J62" s="41">
        <f t="shared" si="68"/>
        <v>0.591205692970519</v>
      </c>
      <c r="K62" s="41">
        <f t="shared" si="69"/>
        <v>0.974305290701133</v>
      </c>
      <c r="L62" s="41">
        <f t="shared" si="70"/>
        <v>1.09930283994081</v>
      </c>
      <c r="M62" s="41">
        <f t="shared" si="71"/>
        <v>0.307164894780091</v>
      </c>
      <c r="N62" s="41">
        <f t="shared" si="72"/>
        <v>0.548105643319029</v>
      </c>
      <c r="O62" s="41">
        <f t="shared" si="73"/>
        <v>1.50759559676477</v>
      </c>
      <c r="P62" s="48">
        <f t="shared" si="74"/>
        <v>1.3395763931875</v>
      </c>
      <c r="Q62" s="41">
        <f t="shared" si="80"/>
        <v>0.696247534845596</v>
      </c>
      <c r="R62" s="8">
        <f t="shared" si="75"/>
        <v>0.763773741130635</v>
      </c>
      <c r="S62" s="41">
        <f t="shared" si="39"/>
        <v>0.858241606109731</v>
      </c>
      <c r="T62" s="41">
        <f t="shared" si="40"/>
        <v>1.01061524362208</v>
      </c>
      <c r="U62" s="41">
        <f t="shared" si="41"/>
        <v>1.08712330548699</v>
      </c>
      <c r="V62" s="53">
        <f t="shared" si="42"/>
        <v>0.352909923927484</v>
      </c>
      <c r="X62" s="7" t="s">
        <v>54</v>
      </c>
      <c r="Y62" s="40">
        <f t="shared" si="43"/>
        <v>0.0446517906544719</v>
      </c>
      <c r="Z62" s="41">
        <f t="shared" si="44"/>
        <v>0.0344613466853223</v>
      </c>
      <c r="AA62" s="41">
        <f t="shared" si="45"/>
        <v>0.0677907446879652</v>
      </c>
      <c r="AB62" s="41">
        <f t="shared" si="46"/>
        <v>0.0364580166086329</v>
      </c>
      <c r="AC62" s="41">
        <f t="shared" si="47"/>
        <v>0.0612520232877679</v>
      </c>
      <c r="AD62" s="41">
        <f t="shared" si="48"/>
        <v>0.0283296714186377</v>
      </c>
      <c r="AE62" s="41">
        <f t="shared" si="49"/>
        <v>0.0921945273162647</v>
      </c>
      <c r="AF62" s="41">
        <f t="shared" si="50"/>
        <v>0.032465114479882</v>
      </c>
      <c r="AG62" s="41">
        <f t="shared" si="51"/>
        <v>0.0241817266394881</v>
      </c>
      <c r="AH62" s="41">
        <f t="shared" si="52"/>
        <v>0.0226866452295173</v>
      </c>
      <c r="AI62" s="41">
        <f t="shared" si="53"/>
        <v>0.0524979326465374</v>
      </c>
      <c r="AJ62" s="41">
        <f t="shared" si="54"/>
        <v>0.0799663814206448</v>
      </c>
      <c r="AK62" s="41">
        <f t="shared" si="55"/>
        <v>0.0612181668633904</v>
      </c>
      <c r="AL62" s="41">
        <f t="shared" si="56"/>
        <v>0.117770882040427</v>
      </c>
      <c r="AM62" s="41">
        <f t="shared" si="57"/>
        <v>0.080978133853064</v>
      </c>
      <c r="AN62" s="48">
        <f t="shared" si="58"/>
        <v>0.0983348167819152</v>
      </c>
      <c r="AO62" s="41">
        <f t="shared" si="76"/>
        <v>0.0747062165910201</v>
      </c>
      <c r="AP62" s="41">
        <f t="shared" si="59"/>
        <v>0.089750987054499</v>
      </c>
      <c r="AQ62" s="41">
        <f t="shared" si="77"/>
        <v>0.075252860879092</v>
      </c>
      <c r="AR62" s="41">
        <f t="shared" si="78"/>
        <v>0.0666869355175664</v>
      </c>
      <c r="AS62" s="53">
        <f t="shared" si="79"/>
        <v>0.0519316335235095</v>
      </c>
    </row>
    <row r="63" spans="1:45">
      <c r="A63" s="7" t="s">
        <v>55</v>
      </c>
      <c r="B63" s="40">
        <f t="shared" si="60"/>
        <v>0.732423171329606</v>
      </c>
      <c r="C63" s="41">
        <f t="shared" si="61"/>
        <v>1.21571745851893</v>
      </c>
      <c r="D63" s="41">
        <f t="shared" si="62"/>
        <v>1.20141920844813</v>
      </c>
      <c r="E63" s="41">
        <f t="shared" si="63"/>
        <v>1.0413826205348</v>
      </c>
      <c r="F63" s="41">
        <f t="shared" si="64"/>
        <v>1.14137489557707</v>
      </c>
      <c r="G63" s="41">
        <f t="shared" si="65"/>
        <v>1.19339792386199</v>
      </c>
      <c r="H63" s="41">
        <f t="shared" si="66"/>
        <v>0.588910909318457</v>
      </c>
      <c r="I63" s="41">
        <f t="shared" si="67"/>
        <v>0.522814841881038</v>
      </c>
      <c r="J63" s="41">
        <f t="shared" si="68"/>
        <v>0.493155981598263</v>
      </c>
      <c r="K63" s="41">
        <f t="shared" si="69"/>
        <v>0.93468156902284</v>
      </c>
      <c r="L63" s="41">
        <f t="shared" si="70"/>
        <v>1.05239208972831</v>
      </c>
      <c r="M63" s="41">
        <f t="shared" si="71"/>
        <v>0.369893152919989</v>
      </c>
      <c r="N63" s="41">
        <f t="shared" si="72"/>
        <v>0.561228895141146</v>
      </c>
      <c r="O63" s="41">
        <f t="shared" si="73"/>
        <v>1.51514832930381</v>
      </c>
      <c r="P63" s="48">
        <f t="shared" si="74"/>
        <v>1.25469254215186</v>
      </c>
      <c r="Q63" s="41">
        <f t="shared" si="80"/>
        <v>0.635791079281843</v>
      </c>
      <c r="R63" s="8">
        <f t="shared" si="75"/>
        <v>0.748814846191174</v>
      </c>
      <c r="S63" s="41">
        <f t="shared" si="39"/>
        <v>0.729236480624861</v>
      </c>
      <c r="T63" s="41">
        <f t="shared" si="40"/>
        <v>0.874530756838135</v>
      </c>
      <c r="U63" s="41">
        <f t="shared" si="41"/>
        <v>0.944360205433024</v>
      </c>
      <c r="V63" s="53">
        <f t="shared" si="42"/>
        <v>0.333579132291051</v>
      </c>
      <c r="X63" s="7" t="s">
        <v>55</v>
      </c>
      <c r="Y63" s="40">
        <f t="shared" si="43"/>
        <v>0.0341710972528096</v>
      </c>
      <c r="Z63" s="41">
        <f t="shared" si="44"/>
        <v>0.111140587092333</v>
      </c>
      <c r="AA63" s="41">
        <f t="shared" si="45"/>
        <v>0.120927747937701</v>
      </c>
      <c r="AB63" s="41">
        <f t="shared" si="46"/>
        <v>0.0590820129255456</v>
      </c>
      <c r="AC63" s="41">
        <f t="shared" si="47"/>
        <v>0.0567942232121512</v>
      </c>
      <c r="AD63" s="41">
        <f t="shared" si="48"/>
        <v>0.0678411458152476</v>
      </c>
      <c r="AE63" s="41">
        <f t="shared" si="49"/>
        <v>0.0936904000593153</v>
      </c>
      <c r="AF63" s="41">
        <f t="shared" si="50"/>
        <v>0.0340470342546825</v>
      </c>
      <c r="AG63" s="41">
        <f t="shared" si="51"/>
        <v>0.0392949695424352</v>
      </c>
      <c r="AH63" s="41">
        <f t="shared" si="52"/>
        <v>0.0491696400242856</v>
      </c>
      <c r="AI63" s="41">
        <f t="shared" si="53"/>
        <v>0.0511637469465059</v>
      </c>
      <c r="AJ63" s="41">
        <f t="shared" si="54"/>
        <v>0.109100000768488</v>
      </c>
      <c r="AK63" s="41">
        <f t="shared" si="55"/>
        <v>0.123187909927696</v>
      </c>
      <c r="AL63" s="41">
        <f t="shared" si="56"/>
        <v>0.1745534003661</v>
      </c>
      <c r="AM63" s="41">
        <f t="shared" si="57"/>
        <v>0.0772543599681987</v>
      </c>
      <c r="AN63" s="48">
        <f t="shared" si="58"/>
        <v>0.069386775563768</v>
      </c>
      <c r="AO63" s="41">
        <f t="shared" si="76"/>
        <v>0.0767524505504399</v>
      </c>
      <c r="AP63" s="41">
        <f t="shared" si="59"/>
        <v>0.0533020637409785</v>
      </c>
      <c r="AQ63" s="41">
        <f t="shared" si="77"/>
        <v>0.0203435537387558</v>
      </c>
      <c r="AR63" s="41">
        <f t="shared" si="78"/>
        <v>0.0858774968568779</v>
      </c>
      <c r="AS63" s="53">
        <f t="shared" si="79"/>
        <v>0.0545048380038273</v>
      </c>
    </row>
    <row r="64" ht="14.25" spans="1:45">
      <c r="A64" s="14" t="s">
        <v>56</v>
      </c>
      <c r="B64" s="42">
        <f t="shared" si="60"/>
        <v>0.812213533379007</v>
      </c>
      <c r="C64" s="43">
        <f t="shared" si="61"/>
        <v>1.15162040931939</v>
      </c>
      <c r="D64" s="43">
        <f t="shared" si="62"/>
        <v>1.13554362230192</v>
      </c>
      <c r="E64" s="43">
        <f t="shared" si="63"/>
        <v>1.08254118053655</v>
      </c>
      <c r="F64" s="43">
        <f t="shared" si="64"/>
        <v>1.17838969940851</v>
      </c>
      <c r="G64" s="43">
        <f t="shared" si="65"/>
        <v>1.25653824637235</v>
      </c>
      <c r="H64" s="43">
        <f t="shared" si="66"/>
        <v>0.6297806623855</v>
      </c>
      <c r="I64" s="43">
        <f t="shared" si="67"/>
        <v>0.549404902035851</v>
      </c>
      <c r="J64" s="43">
        <f t="shared" si="68"/>
        <v>0.579265739299608</v>
      </c>
      <c r="K64" s="43">
        <f t="shared" si="69"/>
        <v>1.12705602736553</v>
      </c>
      <c r="L64" s="43">
        <f t="shared" si="70"/>
        <v>1.25248540426064</v>
      </c>
      <c r="M64" s="43">
        <f t="shared" si="71"/>
        <v>0.408646095324427</v>
      </c>
      <c r="N64" s="43">
        <f t="shared" si="72"/>
        <v>0.576018276339689</v>
      </c>
      <c r="O64" s="43">
        <f t="shared" si="73"/>
        <v>1.4984416819825</v>
      </c>
      <c r="P64" s="49">
        <f t="shared" si="74"/>
        <v>1.29153924944151</v>
      </c>
      <c r="Q64" s="43">
        <f t="shared" si="80"/>
        <v>0.849779971687834</v>
      </c>
      <c r="R64" s="15">
        <f t="shared" si="75"/>
        <v>0.771711291403381</v>
      </c>
      <c r="S64" s="43">
        <f t="shared" si="39"/>
        <v>0.811355266757565</v>
      </c>
      <c r="T64" s="43">
        <f t="shared" si="40"/>
        <v>0.905326094674336</v>
      </c>
      <c r="U64" s="43">
        <f t="shared" si="41"/>
        <v>0.886176299097141</v>
      </c>
      <c r="V64" s="54">
        <f t="shared" si="42"/>
        <v>0.361102187550104</v>
      </c>
      <c r="X64" s="14" t="s">
        <v>56</v>
      </c>
      <c r="Y64" s="42">
        <f t="shared" si="43"/>
        <v>0.0402130911796902</v>
      </c>
      <c r="Z64" s="43">
        <f t="shared" si="44"/>
        <v>0.0873910077742315</v>
      </c>
      <c r="AA64" s="43">
        <f t="shared" si="45"/>
        <v>0.0817590811513935</v>
      </c>
      <c r="AB64" s="43">
        <f t="shared" si="46"/>
        <v>0.0540783168949964</v>
      </c>
      <c r="AC64" s="43">
        <f t="shared" si="47"/>
        <v>0.0996725674012749</v>
      </c>
      <c r="AD64" s="43">
        <f t="shared" si="48"/>
        <v>0.0919516201710798</v>
      </c>
      <c r="AE64" s="43">
        <f t="shared" si="49"/>
        <v>0.102005980315282</v>
      </c>
      <c r="AF64" s="43">
        <f t="shared" si="50"/>
        <v>0.0400170478822954</v>
      </c>
      <c r="AG64" s="43">
        <f t="shared" si="51"/>
        <v>0.0606245247445786</v>
      </c>
      <c r="AH64" s="43">
        <f t="shared" si="52"/>
        <v>0.07422103237248</v>
      </c>
      <c r="AI64" s="43">
        <f t="shared" si="53"/>
        <v>0.137642208594706</v>
      </c>
      <c r="AJ64" s="43">
        <f t="shared" si="54"/>
        <v>0.102220843853165</v>
      </c>
      <c r="AK64" s="43">
        <f t="shared" si="55"/>
        <v>0.0683977471361647</v>
      </c>
      <c r="AL64" s="43">
        <f t="shared" si="56"/>
        <v>0.169564308182067</v>
      </c>
      <c r="AM64" s="43">
        <f t="shared" si="57"/>
        <v>0.0781748146091371</v>
      </c>
      <c r="AN64" s="49">
        <f t="shared" si="58"/>
        <v>0.0786542392859522</v>
      </c>
      <c r="AO64" s="43">
        <f t="shared" si="76"/>
        <v>0.0684862116102313</v>
      </c>
      <c r="AP64" s="43">
        <f t="shared" si="59"/>
        <v>0.11198374133723</v>
      </c>
      <c r="AQ64" s="43">
        <f t="shared" si="77"/>
        <v>0.12258275113915</v>
      </c>
      <c r="AR64" s="43">
        <f t="shared" si="78"/>
        <v>0.0811647921412861</v>
      </c>
      <c r="AS64" s="54">
        <f t="shared" si="79"/>
        <v>0.0443057319708224</v>
      </c>
    </row>
    <row r="65" ht="14.25"/>
    <row r="66" ht="14.25" spans="1:1">
      <c r="A66" s="50" t="s">
        <v>43</v>
      </c>
    </row>
    <row r="67" spans="1:1">
      <c r="A67" s="64" t="s">
        <v>44</v>
      </c>
    </row>
    <row r="68" ht="14.25" spans="1:1">
      <c r="A68" s="6" t="s">
        <v>61</v>
      </c>
    </row>
    <row r="69" ht="14.25" spans="1:1">
      <c r="A69" s="50" t="s">
        <v>46</v>
      </c>
    </row>
    <row r="70" spans="1:1">
      <c r="A70" s="64">
        <v>0</v>
      </c>
    </row>
    <row r="71" spans="1:1">
      <c r="A71" s="65">
        <v>15</v>
      </c>
    </row>
    <row r="72" spans="1:1">
      <c r="A72" s="65">
        <v>30</v>
      </c>
    </row>
    <row r="73" spans="1:1">
      <c r="A73" s="66">
        <v>60</v>
      </c>
    </row>
    <row r="74" spans="1:1">
      <c r="A74" s="65">
        <v>90</v>
      </c>
    </row>
    <row r="75" ht="14.25" spans="1:1">
      <c r="A75" s="6">
        <v>120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2"/>
  <sheetViews>
    <sheetView tabSelected="1" topLeftCell="A31" workbookViewId="0">
      <selection activeCell="D47" sqref="D47"/>
    </sheetView>
  </sheetViews>
  <sheetFormatPr defaultColWidth="9" defaultRowHeight="13.5"/>
  <cols>
    <col min="2" max="2" width="36.2166666666667" customWidth="1"/>
    <col min="3" max="3" width="12.625"/>
  </cols>
  <sheetData>
    <row r="1" ht="14.25"/>
    <row r="2" ht="17.25" spans="1:86">
      <c r="A2" t="s">
        <v>62</v>
      </c>
      <c r="B2" s="1" t="s">
        <v>63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8"/>
    </row>
    <row r="3" ht="14.25" spans="2:86">
      <c r="B3" s="3" t="str">
        <f>[1]Sheet2!A35</f>
        <v>normalized to Coomassie</v>
      </c>
      <c r="C3" s="4" t="str">
        <f>[1]Sheet2!B35</f>
        <v>Akt</v>
      </c>
      <c r="D3" s="5"/>
      <c r="E3" s="5"/>
      <c r="F3" s="23"/>
      <c r="G3" s="4" t="str">
        <f>[1]Sheet2!F35</f>
        <v>AktpT308</v>
      </c>
      <c r="H3" s="5"/>
      <c r="I3" s="5"/>
      <c r="J3" s="23"/>
      <c r="K3" s="4" t="str">
        <f>[1]Sheet2!J35</f>
        <v>AktpS473</v>
      </c>
      <c r="L3" s="5"/>
      <c r="M3" s="5"/>
      <c r="N3" s="23"/>
      <c r="O3" s="4" t="str">
        <f>[1]Sheet2!N35</f>
        <v>PRAS40</v>
      </c>
      <c r="P3" s="5"/>
      <c r="Q3" s="5"/>
      <c r="R3" s="23"/>
      <c r="S3" s="4" t="str">
        <f>[1]Sheet2!R35</f>
        <v>PRAS40pT246</v>
      </c>
      <c r="T3" s="5"/>
      <c r="U3" s="5"/>
      <c r="V3" s="23"/>
      <c r="W3" s="4" t="str">
        <f>[1]Sheet2!V35</f>
        <v>PRAS40pS183</v>
      </c>
      <c r="X3" s="5"/>
      <c r="Y3" s="5"/>
      <c r="Z3" s="23"/>
      <c r="AA3" s="4" t="str">
        <f>[1]Sheet2!Z35</f>
        <v>S6K</v>
      </c>
      <c r="AB3" s="5"/>
      <c r="AC3" s="5"/>
      <c r="AD3" s="23"/>
      <c r="AE3" s="4" t="str">
        <f>[1]Sheet2!AD35</f>
        <v>S6KpT389</v>
      </c>
      <c r="AF3" s="5"/>
      <c r="AG3" s="5"/>
      <c r="AH3" s="23"/>
      <c r="AI3" s="4" t="str">
        <f>[1]Sheet2!AH35</f>
        <v>S6KpT229</v>
      </c>
      <c r="AJ3" s="5"/>
      <c r="AK3" s="5"/>
      <c r="AL3" s="23"/>
      <c r="AM3" s="4" t="str">
        <f>[1]Sheet2!AL35</f>
        <v>TSC2</v>
      </c>
      <c r="AN3" s="5"/>
      <c r="AO3" s="5"/>
      <c r="AP3" s="23"/>
      <c r="AQ3" s="4" t="str">
        <f>[1]Sheet2!AP35</f>
        <v>TSC2pT1462</v>
      </c>
      <c r="AR3" s="5"/>
      <c r="AS3" s="5"/>
      <c r="AT3" s="23"/>
      <c r="AU3" s="4" t="str">
        <f>[1]Sheet2!AT35</f>
        <v>IRS1</v>
      </c>
      <c r="AV3" s="5"/>
      <c r="AW3" s="5"/>
      <c r="AX3" s="23"/>
      <c r="AY3" s="4" t="str">
        <f>[1]Sheet2!AX35</f>
        <v>IRS1pS636/639</v>
      </c>
      <c r="AZ3" s="5"/>
      <c r="BA3" s="5"/>
      <c r="BB3" s="23"/>
      <c r="BC3" s="4" t="str">
        <f>[1]Sheet2!BB35</f>
        <v>4E-BP1</v>
      </c>
      <c r="BD3" s="5"/>
      <c r="BE3" s="5"/>
      <c r="BF3" s="23"/>
      <c r="BG3" s="4" t="str">
        <f>[1]Sheet2!BF35</f>
        <v>4E-BP1pT37/46</v>
      </c>
      <c r="BH3" s="5"/>
      <c r="BI3" s="5"/>
      <c r="BJ3" s="23"/>
      <c r="BK3" s="4" t="str">
        <f>[1]Sheet2!BJ35</f>
        <v>GAPDH</v>
      </c>
      <c r="BL3" s="5"/>
      <c r="BM3" s="5"/>
      <c r="BN3" s="23"/>
      <c r="BO3" s="4" t="str">
        <f>[1]Sheet2!BN35</f>
        <v>ERK</v>
      </c>
      <c r="BP3" s="5"/>
      <c r="BQ3" s="5"/>
      <c r="BR3" s="23"/>
      <c r="BS3" s="4" t="str">
        <f>[1]Sheet2!BR35</f>
        <v>ERK-pT202/Y204</v>
      </c>
      <c r="BT3" s="5"/>
      <c r="BU3" s="5"/>
      <c r="BV3" s="23"/>
      <c r="BW3" s="4" t="str">
        <f>[1]Sheet2!BV35</f>
        <v>p38</v>
      </c>
      <c r="BX3" s="5"/>
      <c r="BY3" s="5"/>
      <c r="BZ3" s="23"/>
      <c r="CA3" s="4" t="str">
        <f>[1]Sheet2!BZ35</f>
        <v>p38-pT180/Y182</v>
      </c>
      <c r="CB3" s="5"/>
      <c r="CC3" s="5"/>
      <c r="CD3" s="23"/>
      <c r="CE3" s="4" t="str">
        <f>[1]Sheet2!CD35</f>
        <v>ER alpha</v>
      </c>
      <c r="CF3" s="5"/>
      <c r="CG3" s="5"/>
      <c r="CH3" s="23"/>
    </row>
    <row r="4" ht="14.25" spans="2:86">
      <c r="B4" s="6">
        <f>[1]Sheet2!A36</f>
        <v>0</v>
      </c>
      <c r="C4" s="7" t="str">
        <f>[1]Sheet2!B36</f>
        <v>BF</v>
      </c>
      <c r="D4" s="8" t="str">
        <f>[1]Sheet2!C36</f>
        <v>AI</v>
      </c>
      <c r="E4" s="8" t="str">
        <f>[1]Sheet2!D36</f>
        <v>BG</v>
      </c>
      <c r="F4" s="24" t="str">
        <f>[1]Sheet2!E36</f>
        <v>AN</v>
      </c>
      <c r="G4" s="7" t="str">
        <f>[1]Sheet2!F36</f>
        <v>BF</v>
      </c>
      <c r="H4" s="8" t="str">
        <f>[1]Sheet2!G36</f>
        <v>AI</v>
      </c>
      <c r="I4" s="8" t="str">
        <f>[1]Sheet2!H36</f>
        <v>BG</v>
      </c>
      <c r="J4" s="24" t="str">
        <f>[1]Sheet2!I36</f>
        <v>AN</v>
      </c>
      <c r="K4" s="7" t="str">
        <f>[1]Sheet2!J36</f>
        <v>BF</v>
      </c>
      <c r="L4" s="8" t="str">
        <f>[1]Sheet2!K36</f>
        <v>AI</v>
      </c>
      <c r="M4" s="8" t="str">
        <f>[1]Sheet2!L36</f>
        <v>BG</v>
      </c>
      <c r="N4" s="24" t="str">
        <f>[1]Sheet2!M36</f>
        <v>AN</v>
      </c>
      <c r="O4" s="7" t="str">
        <f>[1]Sheet2!N36</f>
        <v>BF</v>
      </c>
      <c r="P4" s="8" t="str">
        <f>[1]Sheet2!O36</f>
        <v>AI</v>
      </c>
      <c r="Q4" s="8" t="str">
        <f>[1]Sheet2!P36</f>
        <v>BG</v>
      </c>
      <c r="R4" s="24" t="str">
        <f>[1]Sheet2!Q36</f>
        <v>AN</v>
      </c>
      <c r="S4" s="7" t="str">
        <f>[1]Sheet2!R36</f>
        <v>BF</v>
      </c>
      <c r="T4" s="8" t="str">
        <f>[1]Sheet2!S36</f>
        <v>AI</v>
      </c>
      <c r="U4" s="8" t="str">
        <f>[1]Sheet2!T36</f>
        <v>BG</v>
      </c>
      <c r="V4" s="24" t="str">
        <f>[1]Sheet2!U36</f>
        <v>AN</v>
      </c>
      <c r="W4" s="7" t="str">
        <f>[1]Sheet2!V36</f>
        <v>BF</v>
      </c>
      <c r="X4" s="8" t="str">
        <f>[1]Sheet2!W36</f>
        <v>AI</v>
      </c>
      <c r="Y4" s="8" t="str">
        <f>[1]Sheet2!X36</f>
        <v>BG</v>
      </c>
      <c r="Z4" s="24" t="str">
        <f>[1]Sheet2!Y36</f>
        <v>AN</v>
      </c>
      <c r="AA4" s="7" t="str">
        <f>[1]Sheet2!Z36</f>
        <v>BF</v>
      </c>
      <c r="AB4" s="8" t="str">
        <f>[1]Sheet2!AA36</f>
        <v>AI</v>
      </c>
      <c r="AC4" s="8" t="str">
        <f>[1]Sheet2!AB36</f>
        <v>BG</v>
      </c>
      <c r="AD4" s="24" t="str">
        <f>[1]Sheet2!AC36</f>
        <v>AN</v>
      </c>
      <c r="AE4" s="7" t="str">
        <f>[1]Sheet2!AD36</f>
        <v>BF</v>
      </c>
      <c r="AF4" s="8" t="str">
        <f>[1]Sheet2!AE36</f>
        <v>AI</v>
      </c>
      <c r="AG4" s="8" t="str">
        <f>[1]Sheet2!AF36</f>
        <v>BG</v>
      </c>
      <c r="AH4" s="24" t="str">
        <f>[1]Sheet2!AG36</f>
        <v>AN</v>
      </c>
      <c r="AI4" s="7" t="str">
        <f>[1]Sheet2!AH36</f>
        <v>BF</v>
      </c>
      <c r="AJ4" s="8" t="str">
        <f>[1]Sheet2!AI36</f>
        <v>AI</v>
      </c>
      <c r="AK4" s="8" t="str">
        <f>[1]Sheet2!AJ36</f>
        <v>BG</v>
      </c>
      <c r="AL4" s="24" t="str">
        <f>[1]Sheet2!AK36</f>
        <v>AN</v>
      </c>
      <c r="AM4" s="7" t="str">
        <f>[1]Sheet2!AL36</f>
        <v>BF</v>
      </c>
      <c r="AN4" s="8" t="str">
        <f>[1]Sheet2!AM36</f>
        <v>AI</v>
      </c>
      <c r="AO4" s="8" t="str">
        <f>[1]Sheet2!AN36</f>
        <v>BG</v>
      </c>
      <c r="AP4" s="24" t="str">
        <f>[1]Sheet2!AO36</f>
        <v>AN</v>
      </c>
      <c r="AQ4" s="7" t="str">
        <f>[1]Sheet2!AP36</f>
        <v>BF</v>
      </c>
      <c r="AR4" s="8" t="str">
        <f>[1]Sheet2!AQ36</f>
        <v>AI</v>
      </c>
      <c r="AS4" s="8" t="str">
        <f>[1]Sheet2!AR36</f>
        <v>BG</v>
      </c>
      <c r="AT4" s="24" t="str">
        <f>[1]Sheet2!AS36</f>
        <v>AN</v>
      </c>
      <c r="AU4" s="7" t="str">
        <f>[1]Sheet2!AT36</f>
        <v>BF</v>
      </c>
      <c r="AV4" s="8" t="str">
        <f>[1]Sheet2!AU36</f>
        <v>AI</v>
      </c>
      <c r="AW4" s="8" t="str">
        <f>[1]Sheet2!AV36</f>
        <v>BG</v>
      </c>
      <c r="AX4" s="24" t="str">
        <f>[1]Sheet2!AW36</f>
        <v>AN</v>
      </c>
      <c r="AY4" s="7" t="str">
        <f>[1]Sheet2!AX36</f>
        <v>BF</v>
      </c>
      <c r="AZ4" s="8" t="str">
        <f>[1]Sheet2!AY36</f>
        <v>AI</v>
      </c>
      <c r="BA4" s="8" t="str">
        <f>[1]Sheet2!AZ36</f>
        <v>BG</v>
      </c>
      <c r="BB4" s="24" t="str">
        <f>[1]Sheet2!BA36</f>
        <v>AN</v>
      </c>
      <c r="BC4" s="7" t="str">
        <f>[1]Sheet2!BB36</f>
        <v>BF</v>
      </c>
      <c r="BD4" s="8" t="str">
        <f>[1]Sheet2!BC36</f>
        <v>AI</v>
      </c>
      <c r="BE4" s="8" t="str">
        <f>[1]Sheet2!BD36</f>
        <v>BG</v>
      </c>
      <c r="BF4" s="24" t="str">
        <f>[1]Sheet2!BE36</f>
        <v>AN</v>
      </c>
      <c r="BG4" s="7" t="str">
        <f>[1]Sheet2!BF36</f>
        <v>BF</v>
      </c>
      <c r="BH4" s="8" t="str">
        <f>[1]Sheet2!BG36</f>
        <v>AI</v>
      </c>
      <c r="BI4" s="8" t="str">
        <f>[1]Sheet2!BH36</f>
        <v>BG</v>
      </c>
      <c r="BJ4" s="24" t="str">
        <f>[1]Sheet2!BI36</f>
        <v>AN</v>
      </c>
      <c r="BK4" s="7" t="str">
        <f>[1]Sheet2!BJ36</f>
        <v>BF</v>
      </c>
      <c r="BL4" s="8" t="str">
        <f>[1]Sheet2!BK36</f>
        <v>AI</v>
      </c>
      <c r="BM4" s="8" t="str">
        <f>[1]Sheet2!BL36</f>
        <v>BG</v>
      </c>
      <c r="BN4" s="24" t="str">
        <f>[1]Sheet2!BM36</f>
        <v>AN</v>
      </c>
      <c r="BO4" s="7" t="str">
        <f>[1]Sheet2!BN36</f>
        <v>BF</v>
      </c>
      <c r="BP4" s="8" t="str">
        <f>[1]Sheet2!BO36</f>
        <v>AI</v>
      </c>
      <c r="BQ4" s="8" t="str">
        <f>[1]Sheet2!BP36</f>
        <v>BG</v>
      </c>
      <c r="BR4" s="8" t="str">
        <f>[1]Sheet2!BQ36</f>
        <v>AN</v>
      </c>
      <c r="BS4" s="27" t="str">
        <f>[1]Sheet2!BR36</f>
        <v>BF</v>
      </c>
      <c r="BT4" s="15" t="str">
        <f>[1]Sheet2!BS36</f>
        <v>AI</v>
      </c>
      <c r="BU4" s="15" t="str">
        <f>[1]Sheet2!BT36</f>
        <v>BG</v>
      </c>
      <c r="BV4" s="26" t="str">
        <f>[1]Sheet2!BU36</f>
        <v>AN</v>
      </c>
      <c r="BW4" s="27" t="str">
        <f>[1]Sheet2!BV36</f>
        <v>BF</v>
      </c>
      <c r="BX4" s="15" t="str">
        <f>[1]Sheet2!BW36</f>
        <v>AI</v>
      </c>
      <c r="BY4" s="15" t="str">
        <f>[1]Sheet2!BX36</f>
        <v>BG</v>
      </c>
      <c r="BZ4" s="26" t="str">
        <f>[1]Sheet2!BY36</f>
        <v>AN</v>
      </c>
      <c r="CA4" s="27" t="str">
        <f>[1]Sheet2!BZ36</f>
        <v>BF</v>
      </c>
      <c r="CB4" s="15" t="str">
        <f>[1]Sheet2!CA36</f>
        <v>AI</v>
      </c>
      <c r="CC4" s="15" t="str">
        <f>[1]Sheet2!CB36</f>
        <v>BG</v>
      </c>
      <c r="CD4" s="26" t="str">
        <f>[1]Sheet2!CC36</f>
        <v>AN</v>
      </c>
      <c r="CE4" s="27" t="str">
        <f>[1]Sheet2!CD36</f>
        <v>BF</v>
      </c>
      <c r="CF4" s="15" t="str">
        <f>[1]Sheet2!CE36</f>
        <v>AI</v>
      </c>
      <c r="CG4" s="15" t="str">
        <f>[1]Sheet2!CF36</f>
        <v>BG</v>
      </c>
      <c r="CH4" s="26" t="str">
        <f>[1]Sheet2!CG36</f>
        <v>AN</v>
      </c>
    </row>
    <row r="5" spans="2:86">
      <c r="B5" s="9" t="str">
        <f>[1]Sheet2!A37</f>
        <v>MCF-7 0 minutes ins + aa</v>
      </c>
      <c r="C5" s="9">
        <f>[1]Sheet2!B37</f>
        <v>1.20732662526081</v>
      </c>
      <c r="D5" s="10">
        <f>[1]Sheet2!C37</f>
        <v>0.993582293982273</v>
      </c>
      <c r="E5" s="10">
        <f>[1]Sheet2!D37</f>
        <v>1.1179918667955</v>
      </c>
      <c r="F5" s="25">
        <f>[1]Sheet2!E37</f>
        <v>1.21489177028255</v>
      </c>
      <c r="G5" s="10">
        <f>[1]Sheet2!F37</f>
        <v>0.21349822493493</v>
      </c>
      <c r="H5" s="10">
        <f>[1]Sheet2!G37</f>
        <v>0.727321334579407</v>
      </c>
      <c r="I5" s="10"/>
      <c r="J5" s="25">
        <f>[1]Sheet2!I37</f>
        <v>0.719881908513523</v>
      </c>
      <c r="K5" s="10">
        <f>[1]Sheet2!J37</f>
        <v>0.791385264516968</v>
      </c>
      <c r="L5" s="10">
        <f>[1]Sheet2!K37</f>
        <v>0.545716096876107</v>
      </c>
      <c r="M5" s="10">
        <f>[1]Sheet2!L37</f>
        <v>0.0331130986562035</v>
      </c>
      <c r="N5" s="25">
        <f>[1]Sheet2!M37</f>
        <v>0.506319746815517</v>
      </c>
      <c r="O5" s="10">
        <f>[1]Sheet2!N37</f>
        <v>0.75684692414835</v>
      </c>
      <c r="P5" s="10">
        <f>[1]Sheet2!O37</f>
        <v>0.653470941657926</v>
      </c>
      <c r="Q5" s="10">
        <f>[1]Sheet2!P37</f>
        <v>0.508350163851396</v>
      </c>
      <c r="R5" s="25">
        <f>[1]Sheet2!Q37</f>
        <v>0.755904958190375</v>
      </c>
      <c r="S5" s="10">
        <f>[1]Sheet2!R37</f>
        <v>0.254104330687134</v>
      </c>
      <c r="T5" s="10">
        <f>[1]Sheet2!S37</f>
        <v>0.416509707589536</v>
      </c>
      <c r="U5" s="10">
        <f>[1]Sheet2!T37</f>
        <v>0.167931641039162</v>
      </c>
      <c r="V5" s="25">
        <f>[1]Sheet2!U37</f>
        <v>0.289323662289489</v>
      </c>
      <c r="W5" s="10">
        <f>[1]Sheet2!V37</f>
        <v>0.545243304304135</v>
      </c>
      <c r="X5" s="10">
        <f>[1]Sheet2!W37</f>
        <v>0.269788909971221</v>
      </c>
      <c r="Y5" s="10">
        <f>[1]Sheet2!X37</f>
        <v>0.462688815353562</v>
      </c>
      <c r="Z5" s="25">
        <f>[1]Sheet2!Y37</f>
        <v>0.752018732068619</v>
      </c>
      <c r="AA5" s="10">
        <f>[1]Sheet2!Z37</f>
        <v>0.86379697851633</v>
      </c>
      <c r="AB5" s="10">
        <f>[1]Sheet2!AA37</f>
        <v>0.94229707914445</v>
      </c>
      <c r="AC5" s="10">
        <f>[1]Sheet2!AB37</f>
        <v>1.64578312934377</v>
      </c>
      <c r="AD5" s="25">
        <f>[1]Sheet2!AC37</f>
        <v>1.11428320732321</v>
      </c>
      <c r="AE5" s="10">
        <f>[1]Sheet2!AD37</f>
        <v>0.376974949203902</v>
      </c>
      <c r="AF5" s="10">
        <f>[1]Sheet2!AE37</f>
        <v>0.572048215806228</v>
      </c>
      <c r="AG5" s="10">
        <f>[1]Sheet2!AF37</f>
        <v>0.198910439731288</v>
      </c>
      <c r="AH5" s="25">
        <f>[1]Sheet2!AG37</f>
        <v>0.830656294725671</v>
      </c>
      <c r="AI5" s="10">
        <f>[1]Sheet2!AH37</f>
        <v>0.376974949203902</v>
      </c>
      <c r="AJ5" s="10">
        <f>[1]Sheet2!AI37</f>
        <v>0.371088776852733</v>
      </c>
      <c r="AK5" s="10">
        <f>[1]Sheet2!AJ37</f>
        <v>0.340180450197056</v>
      </c>
      <c r="AL5" s="25">
        <f>[1]Sheet2!AK37</f>
        <v>0.558842723783666</v>
      </c>
      <c r="AM5" s="10">
        <f>[1]Sheet2!AL37</f>
        <v>2.04112782734263</v>
      </c>
      <c r="AN5" s="10">
        <f>[1]Sheet2!AM37</f>
        <v>0.720587318258402</v>
      </c>
      <c r="AO5" s="10">
        <f>[1]Sheet2!AN37</f>
        <v>1.18324495069796</v>
      </c>
      <c r="AP5" s="25">
        <f>[1]Sheet2!AO37</f>
        <v>1.14634963124126</v>
      </c>
      <c r="AQ5" s="10">
        <f>[1]Sheet2!AP37</f>
        <v>0.420450847541306</v>
      </c>
      <c r="AR5" s="10">
        <f>[1]Sheet2!AQ37</f>
        <v>0.796424102945952</v>
      </c>
      <c r="AS5" s="10">
        <f>[1]Sheet2!AR37</f>
        <v>0.420244721897741</v>
      </c>
      <c r="AT5" s="25">
        <f>[1]Sheet2!AS37</f>
        <v>0.62209328668701</v>
      </c>
      <c r="AU5" s="10">
        <f>[1]Sheet2!AT37</f>
        <v>0.751430297896041</v>
      </c>
      <c r="AV5" s="10">
        <f>[1]Sheet2!AU37</f>
        <v>0.893159541721735</v>
      </c>
      <c r="AW5" s="10">
        <f>[1]Sheet2!AV37</f>
        <v>1.7292762216578</v>
      </c>
      <c r="AX5" s="25">
        <f>[1]Sheet2!AW37</f>
        <v>1.3863294855946</v>
      </c>
      <c r="AY5" s="10">
        <f>[1]Sheet2!AX37</f>
        <v>0.845837873364451</v>
      </c>
      <c r="AZ5" s="10">
        <f>[1]Sheet2!AY37</f>
        <v>0.486819734917029</v>
      </c>
      <c r="BA5" s="10">
        <f>[1]Sheet2!AZ37</f>
        <v>0.675847836148112</v>
      </c>
      <c r="BB5" s="25">
        <f>[1]Sheet2!BA37</f>
        <v>0.534780504502173</v>
      </c>
      <c r="BC5" s="10">
        <f>[1]Sheet2!BB37</f>
        <v>0.497381064713521</v>
      </c>
      <c r="BD5" s="10">
        <f>[1]Sheet2!BC37</f>
        <v>0.406993079734594</v>
      </c>
      <c r="BE5" s="10">
        <f>[1]Sheet2!BD37</f>
        <v>0.32918536955652</v>
      </c>
      <c r="BF5" s="25">
        <f>[1]Sheet2!BE37</f>
        <v>1.56774860263563</v>
      </c>
      <c r="BG5" s="10">
        <f>[1]Sheet2!BF37</f>
        <v>0.0515928706208642</v>
      </c>
      <c r="BH5" s="10">
        <f>[1]Sheet2!BG37</f>
        <v>0.368614711927133</v>
      </c>
      <c r="BI5" s="10">
        <f>[1]Sheet2!BH37</f>
        <v>0.0568639871422212</v>
      </c>
      <c r="BJ5" s="25">
        <f>[1]Sheet2!BI37</f>
        <v>0.484928694384377</v>
      </c>
      <c r="BK5" s="10">
        <f>[1]Sheet2!BJ37</f>
        <v>1.20085640048444</v>
      </c>
      <c r="BL5" s="10">
        <f>[1]Sheet2!BK37</f>
        <v>0.727041027712594</v>
      </c>
      <c r="BM5" s="10">
        <f>[1]Sheet2!BL37</f>
        <v>0.781052592687629</v>
      </c>
      <c r="BN5" s="25">
        <f>[1]Sheet2!BM37</f>
        <v>0.6466379281517</v>
      </c>
      <c r="BO5" s="10">
        <f>[1]Sheet2!BN37</f>
        <v>0.973597226004808</v>
      </c>
      <c r="BP5" s="10">
        <f>[1]Sheet2!BO37</f>
        <v>0.863671927341193</v>
      </c>
      <c r="BQ5" s="10">
        <f>[1]Sheet2!BP37</f>
        <v>1.10510246164697</v>
      </c>
      <c r="BR5" s="25">
        <f>[1]Sheet2!BQ37</f>
        <v>1.11765105117189</v>
      </c>
      <c r="BS5" s="10">
        <f>[1]Sheet2!BR37</f>
        <v>0.247283088659936</v>
      </c>
      <c r="BT5" s="10">
        <f>[1]Sheet2!BS37</f>
        <v>0.237443400989029</v>
      </c>
      <c r="BU5" s="10">
        <f>[1]Sheet2!BT37</f>
        <v>0.463788612940084</v>
      </c>
      <c r="BV5" s="25">
        <f>[1]Sheet2!BU37</f>
        <v>0.266844395286112</v>
      </c>
      <c r="BW5" s="10">
        <f>[1]Sheet2!BV37</f>
        <v>1.79671787007968</v>
      </c>
      <c r="BX5" s="10">
        <f>[1]Sheet2!BW37</f>
        <v>0.792479882191429</v>
      </c>
      <c r="BY5" s="10">
        <f>[1]Sheet2!BX37</f>
        <v>1.57166482269914</v>
      </c>
      <c r="BZ5" s="25">
        <f>[1]Sheet2!BY37</f>
        <v>0.701902352660092</v>
      </c>
      <c r="CA5" s="10"/>
      <c r="CB5" s="10">
        <f>[1]Sheet2!CA37</f>
        <v>0.226870651681221</v>
      </c>
      <c r="CC5" s="10">
        <f>[1]Sheet2!CB37</f>
        <v>0.420866554077645</v>
      </c>
      <c r="CD5" s="25">
        <f>[1]Sheet2!CC37</f>
        <v>0.249615113473317</v>
      </c>
      <c r="CE5" s="10">
        <f>[1]Sheet2!CD37</f>
        <v>2.27029617726929</v>
      </c>
      <c r="CF5" s="10">
        <f>[1]Sheet2!CE37</f>
        <v>1.36907068465519</v>
      </c>
      <c r="CG5" s="10">
        <f>[1]Sheet2!CF37</f>
        <v>1.76847774721067</v>
      </c>
      <c r="CH5" s="25">
        <f>[1]Sheet2!CG37</f>
        <v>1.43864142206062</v>
      </c>
    </row>
    <row r="6" spans="2:86">
      <c r="B6" s="7" t="str">
        <f>[1]Sheet2!A38</f>
        <v>MCF-7 15 minutes ins + aa</v>
      </c>
      <c r="C6" s="7">
        <f>[1]Sheet2!B38</f>
        <v>1.2181288068111</v>
      </c>
      <c r="D6" s="8">
        <f>[1]Sheet2!C38</f>
        <v>1.36414022146908</v>
      </c>
      <c r="E6" s="8">
        <f>[1]Sheet2!D38</f>
        <v>1.11891788593734</v>
      </c>
      <c r="F6" s="24">
        <f>[1]Sheet2!E38</f>
        <v>1.32674729552075</v>
      </c>
      <c r="G6" s="8">
        <f>[1]Sheet2!F38</f>
        <v>0.692859322729714</v>
      </c>
      <c r="H6" s="8">
        <f>[1]Sheet2!G38</f>
        <v>1.1262745369835</v>
      </c>
      <c r="I6" s="8"/>
      <c r="J6" s="24">
        <f>[1]Sheet2!I38</f>
        <v>1.13214309437304</v>
      </c>
      <c r="K6" s="8">
        <f>[1]Sheet2!J38</f>
        <v>1.07907870146334</v>
      </c>
      <c r="L6" s="8">
        <f>[1]Sheet2!K38</f>
        <v>1.1739717064539</v>
      </c>
      <c r="M6" s="8">
        <f>[1]Sheet2!L38</f>
        <v>1.35545628776628</v>
      </c>
      <c r="N6" s="24">
        <f>[1]Sheet2!M38</f>
        <v>1.25754512074657</v>
      </c>
      <c r="O6" s="8">
        <f>[1]Sheet2!N38</f>
        <v>0.828635317877571</v>
      </c>
      <c r="P6" s="8">
        <f>[1]Sheet2!O38</f>
        <v>0.877404807336134</v>
      </c>
      <c r="Q6" s="8">
        <f>[1]Sheet2!P38</f>
        <v>0.713547458970307</v>
      </c>
      <c r="R6" s="24">
        <f>[1]Sheet2!Q38</f>
        <v>1.05822654598689</v>
      </c>
      <c r="S6" s="8">
        <f>[1]Sheet2!R38</f>
        <v>1.12115283094118</v>
      </c>
      <c r="T6" s="8">
        <f>[1]Sheet2!S38</f>
        <v>0.970658337221938</v>
      </c>
      <c r="U6" s="8">
        <f>[1]Sheet2!T38</f>
        <v>0.801171783403237</v>
      </c>
      <c r="V6" s="24">
        <f>[1]Sheet2!U38</f>
        <v>1.02069205843811</v>
      </c>
      <c r="W6" s="8">
        <f>[1]Sheet2!V38</f>
        <v>1.21594928411249</v>
      </c>
      <c r="X6" s="8">
        <f>[1]Sheet2!W38</f>
        <v>1.02421098517745</v>
      </c>
      <c r="Y6" s="8">
        <f>[1]Sheet2!X38</f>
        <v>1.15198086892757</v>
      </c>
      <c r="Z6" s="24">
        <f>[1]Sheet2!Y38</f>
        <v>1.07147330956755</v>
      </c>
      <c r="AA6" s="8">
        <f>[1]Sheet2!Z38</f>
        <v>1.14075232160437</v>
      </c>
      <c r="AB6" s="8">
        <f>[1]Sheet2!AA38</f>
        <v>1.62378959870979</v>
      </c>
      <c r="AC6" s="8">
        <f>[1]Sheet2!AB38</f>
        <v>1.38518826854782</v>
      </c>
      <c r="AD6" s="24">
        <f>[1]Sheet2!AC38</f>
        <v>1.4519650567137</v>
      </c>
      <c r="AE6" s="8">
        <f>[1]Sheet2!AD38</f>
        <v>1.46933209029056</v>
      </c>
      <c r="AF6" s="8">
        <f>[1]Sheet2!AE38</f>
        <v>1.28387427319096</v>
      </c>
      <c r="AG6" s="8">
        <f>[1]Sheet2!AF38</f>
        <v>0.681091078716419</v>
      </c>
      <c r="AH6" s="24">
        <f>[1]Sheet2!AG38</f>
        <v>1.39460804844841</v>
      </c>
      <c r="AI6" s="8">
        <f>[1]Sheet2!AH38</f>
        <v>1.46933209029056</v>
      </c>
      <c r="AJ6" s="8">
        <f>[1]Sheet2!AI38</f>
        <v>1.25278129030963</v>
      </c>
      <c r="AK6" s="8">
        <f>[1]Sheet2!AJ38</f>
        <v>1.05634701285202</v>
      </c>
      <c r="AL6" s="24">
        <f>[1]Sheet2!AK38</f>
        <v>1.36092822272281</v>
      </c>
      <c r="AM6" s="8">
        <f>[1]Sheet2!AL38</f>
        <v>1.4736762584431</v>
      </c>
      <c r="AN6" s="8">
        <f>[1]Sheet2!AM38</f>
        <v>1.27677489169019</v>
      </c>
      <c r="AO6" s="8">
        <f>[1]Sheet2!AN38</f>
        <v>1.08380994419064</v>
      </c>
      <c r="AP6" s="24">
        <f>[1]Sheet2!AO38</f>
        <v>1.17769093279791</v>
      </c>
      <c r="AQ6" s="8">
        <f>[1]Sheet2!AP38</f>
        <v>1.22425075613859</v>
      </c>
      <c r="AR6" s="8">
        <f>[1]Sheet2!AQ38</f>
        <v>1.12469277182931</v>
      </c>
      <c r="AS6" s="8">
        <f>[1]Sheet2!AR38</f>
        <v>1.36883212560483</v>
      </c>
      <c r="AT6" s="24">
        <f>[1]Sheet2!AS38</f>
        <v>1.35684199936396</v>
      </c>
      <c r="AU6" s="8">
        <f>[1]Sheet2!AT38</f>
        <v>0.768979452936618</v>
      </c>
      <c r="AV6" s="8">
        <f>[1]Sheet2!AU38</f>
        <v>1.43832854879504</v>
      </c>
      <c r="AW6" s="8">
        <f>[1]Sheet2!AV38</f>
        <v>1.57814626418429</v>
      </c>
      <c r="AX6" s="24">
        <f>[1]Sheet2!AW38</f>
        <v>1.37736968307126</v>
      </c>
      <c r="AY6" s="8">
        <f>[1]Sheet2!AX38</f>
        <v>2.84111789220928</v>
      </c>
      <c r="AZ6" s="8">
        <f>[1]Sheet2!AY38</f>
        <v>0.899274924815172</v>
      </c>
      <c r="BA6" s="8">
        <f>[1]Sheet2!AZ38</f>
        <v>1.75712356248326</v>
      </c>
      <c r="BB6" s="24">
        <f>[1]Sheet2!BA38</f>
        <v>1.8496212822892</v>
      </c>
      <c r="BC6" s="8">
        <f>[1]Sheet2!BB38</f>
        <v>0.6678971103885</v>
      </c>
      <c r="BD6" s="8">
        <f>[1]Sheet2!BC38</f>
        <v>0.504525482883801</v>
      </c>
      <c r="BE6" s="8">
        <f>[1]Sheet2!BD38</f>
        <v>0.487925707227573</v>
      </c>
      <c r="BF6" s="24">
        <f>[1]Sheet2!BE38</f>
        <v>0.824807260521041</v>
      </c>
      <c r="BG6" s="8">
        <f>[1]Sheet2!BF38</f>
        <v>0.425958973382085</v>
      </c>
      <c r="BH6" s="8">
        <f>[1]Sheet2!BG38</f>
        <v>0.817393712350691</v>
      </c>
      <c r="BI6" s="8">
        <f>[1]Sheet2!BH38</f>
        <v>0.552908900141063</v>
      </c>
      <c r="BJ6" s="24">
        <f>[1]Sheet2!BI38</f>
        <v>0.545557879364961</v>
      </c>
      <c r="BK6" s="8">
        <f>[1]Sheet2!BJ38</f>
        <v>1.18193392353566</v>
      </c>
      <c r="BL6" s="8">
        <f>[1]Sheet2!BK38</f>
        <v>0.88309133096293</v>
      </c>
      <c r="BM6" s="8">
        <f>[1]Sheet2!BL38</f>
        <v>0.726507630395</v>
      </c>
      <c r="BN6" s="24">
        <f>[1]Sheet2!BM38</f>
        <v>0.729042627222871</v>
      </c>
      <c r="BO6" s="8">
        <f>[1]Sheet2!BN38</f>
        <v>1.14389654532596</v>
      </c>
      <c r="BP6" s="8">
        <f>[1]Sheet2!BO38</f>
        <v>1.18368021481116</v>
      </c>
      <c r="BQ6" s="8">
        <f>[1]Sheet2!BP38</f>
        <v>1.17821579903199</v>
      </c>
      <c r="BR6" s="24">
        <f>[1]Sheet2!BQ38</f>
        <v>1.23987327639189</v>
      </c>
      <c r="BS6" s="8">
        <f>[1]Sheet2!BR38</f>
        <v>3.4177430691029</v>
      </c>
      <c r="BT6" s="8">
        <f>[1]Sheet2!BS38</f>
        <v>1.30894820109394</v>
      </c>
      <c r="BU6" s="8">
        <f>[1]Sheet2!BT38</f>
        <v>1.43784358554758</v>
      </c>
      <c r="BV6" s="24">
        <f>[1]Sheet2!BU38</f>
        <v>1.41856868582928</v>
      </c>
      <c r="BW6" s="8">
        <f>[1]Sheet2!BV38</f>
        <v>1.24792646870519</v>
      </c>
      <c r="BX6" s="8">
        <f>[1]Sheet2!BW38</f>
        <v>1.40785996491629</v>
      </c>
      <c r="BY6" s="8">
        <f>[1]Sheet2!BX38</f>
        <v>1.20098301459033</v>
      </c>
      <c r="BZ6" s="24">
        <f>[1]Sheet2!BY38</f>
        <v>0.992119122531532</v>
      </c>
      <c r="CA6" s="8"/>
      <c r="CB6" s="8">
        <f>[1]Sheet2!CA38</f>
        <v>0.532868351370942</v>
      </c>
      <c r="CC6" s="8">
        <f>[1]Sheet2!CB38</f>
        <v>0.41872211764889</v>
      </c>
      <c r="CD6" s="24">
        <f>[1]Sheet2!CC38</f>
        <v>0.342260611602595</v>
      </c>
      <c r="CE6" s="8">
        <f>[1]Sheet2!CD38</f>
        <v>1.59645477387352</v>
      </c>
      <c r="CF6" s="8">
        <f>[1]Sheet2!CE38</f>
        <v>1.61455203262028</v>
      </c>
      <c r="CG6" s="8">
        <f>[1]Sheet2!CF38</f>
        <v>1.74688569891418</v>
      </c>
      <c r="CH6" s="24">
        <f>[1]Sheet2!CG38</f>
        <v>1.2050344542367</v>
      </c>
    </row>
    <row r="7" spans="2:86">
      <c r="B7" s="7" t="str">
        <f>[1]Sheet2!A39</f>
        <v>MCF-7 30 minutes ins + aa</v>
      </c>
      <c r="C7" s="7">
        <f>[1]Sheet2!B39</f>
        <v>0.99722719273513</v>
      </c>
      <c r="D7" s="8">
        <f>[1]Sheet2!C39</f>
        <v>1.00956763586644</v>
      </c>
      <c r="E7" s="8">
        <f>[1]Sheet2!D39</f>
        <v>1.03859423560942</v>
      </c>
      <c r="F7" s="24">
        <f>[1]Sheet2!E39</f>
        <v>1.05700204386499</v>
      </c>
      <c r="G7" s="8">
        <f>[1]Sheet2!F39</f>
        <v>1.13601249676517</v>
      </c>
      <c r="H7" s="8">
        <f>[1]Sheet2!G39</f>
        <v>1.38228530561047</v>
      </c>
      <c r="I7" s="8"/>
      <c r="J7" s="24">
        <f>[1]Sheet2!I39</f>
        <v>1.0428536948794</v>
      </c>
      <c r="K7" s="8">
        <f>[1]Sheet2!J39</f>
        <v>1.03145278280559</v>
      </c>
      <c r="L7" s="8">
        <f>[1]Sheet2!K39</f>
        <v>1.27620129499641</v>
      </c>
      <c r="M7" s="8">
        <f>[1]Sheet2!L39</f>
        <v>1.87368368665921</v>
      </c>
      <c r="N7" s="24">
        <f>[1]Sheet2!M39</f>
        <v>1.19315310838979</v>
      </c>
      <c r="O7" s="8">
        <f>[1]Sheet2!N39</f>
        <v>0.860319611034515</v>
      </c>
      <c r="P7" s="8">
        <f>[1]Sheet2!O39</f>
        <v>1.03874429558536</v>
      </c>
      <c r="Q7" s="8">
        <f>[1]Sheet2!P39</f>
        <v>0.786892737390056</v>
      </c>
      <c r="R7" s="24">
        <f>[1]Sheet2!Q39</f>
        <v>1.04104619230354</v>
      </c>
      <c r="S7" s="8">
        <f>[1]Sheet2!R39</f>
        <v>1.08499363702475</v>
      </c>
      <c r="T7" s="8">
        <f>[1]Sheet2!S39</f>
        <v>1.0994179946469</v>
      </c>
      <c r="U7" s="8">
        <f>[1]Sheet2!T39</f>
        <v>0.883357461357871</v>
      </c>
      <c r="V7" s="24">
        <f>[1]Sheet2!U39</f>
        <v>0.928093063201132</v>
      </c>
      <c r="W7" s="8">
        <f>[1]Sheet2!V39</f>
        <v>1.11489593154475</v>
      </c>
      <c r="X7" s="8">
        <f>[1]Sheet2!W39</f>
        <v>0.91678082547334</v>
      </c>
      <c r="Y7" s="8">
        <f>[1]Sheet2!X39</f>
        <v>1.13111162052737</v>
      </c>
      <c r="Z7" s="24">
        <f>[1]Sheet2!Y39</f>
        <v>1.04043131349514</v>
      </c>
      <c r="AA7" s="8">
        <f>[1]Sheet2!Z39</f>
        <v>1.26479829511004</v>
      </c>
      <c r="AB7" s="8">
        <f>[1]Sheet2!AA39</f>
        <v>1.88572276404582</v>
      </c>
      <c r="AC7" s="8">
        <f>[1]Sheet2!AB39</f>
        <v>1.59048449278083</v>
      </c>
      <c r="AD7" s="24">
        <f>[1]Sheet2!AC39</f>
        <v>1.38261610882121</v>
      </c>
      <c r="AE7" s="8">
        <f>[1]Sheet2!AD39</f>
        <v>2.4426636452098</v>
      </c>
      <c r="AF7" s="8">
        <f>[1]Sheet2!AE39</f>
        <v>2.11634135517319</v>
      </c>
      <c r="AG7" s="8">
        <f>[1]Sheet2!AF39</f>
        <v>1.62327590388003</v>
      </c>
      <c r="AH7" s="24">
        <f>[1]Sheet2!AG39</f>
        <v>1.5723477110119</v>
      </c>
      <c r="AI7" s="8">
        <f>[1]Sheet2!AH39</f>
        <v>2.4426636452098</v>
      </c>
      <c r="AJ7" s="8">
        <f>[1]Sheet2!AI39</f>
        <v>1.23191385863056</v>
      </c>
      <c r="AK7" s="8">
        <f>[1]Sheet2!AJ39</f>
        <v>1.54199427055756</v>
      </c>
      <c r="AL7" s="24">
        <f>[1]Sheet2!AK39</f>
        <v>1.69207547287784</v>
      </c>
      <c r="AM7" s="8">
        <f>[1]Sheet2!AL39</f>
        <v>1.19154885198114</v>
      </c>
      <c r="AN7" s="8">
        <f>[1]Sheet2!AM39</f>
        <v>1.28304991503165</v>
      </c>
      <c r="AO7" s="8">
        <f>[1]Sheet2!AN39</f>
        <v>1.09732363745423</v>
      </c>
      <c r="AP7" s="24">
        <f>[1]Sheet2!AO39</f>
        <v>1.15364314435673</v>
      </c>
      <c r="AQ7" s="8">
        <f>[1]Sheet2!AP39</f>
        <v>1.38235205788329</v>
      </c>
      <c r="AR7" s="8">
        <f>[1]Sheet2!AQ39</f>
        <v>1.18392835082759</v>
      </c>
      <c r="AS7" s="8">
        <f>[1]Sheet2!AR39</f>
        <v>1.20446605024369</v>
      </c>
      <c r="AT7" s="24">
        <f>[1]Sheet2!AS39</f>
        <v>1.24932479914701</v>
      </c>
      <c r="AU7" s="8">
        <f>[1]Sheet2!AT39</f>
        <v>0.901394599937792</v>
      </c>
      <c r="AV7" s="8">
        <f>[1]Sheet2!AU39</f>
        <v>1.20683608190784</v>
      </c>
      <c r="AW7" s="8">
        <f>[1]Sheet2!AV39</f>
        <v>1.02055280788019</v>
      </c>
      <c r="AX7" s="24">
        <f>[1]Sheet2!AW39</f>
        <v>1.66898113171948</v>
      </c>
      <c r="AY7" s="8">
        <f>[1]Sheet2!AX39</f>
        <v>1.47455524274805</v>
      </c>
      <c r="AZ7" s="8">
        <f>[1]Sheet2!AY39</f>
        <v>1.37612031191501</v>
      </c>
      <c r="BA7" s="8">
        <f>[1]Sheet2!AZ39</f>
        <v>1.8230446241369</v>
      </c>
      <c r="BB7" s="24">
        <f>[1]Sheet2!BA39</f>
        <v>1.46908899676275</v>
      </c>
      <c r="BC7" s="8">
        <f>[1]Sheet2!BB39</f>
        <v>0.492041949528769</v>
      </c>
      <c r="BD7" s="8">
        <f>[1]Sheet2!BC39</f>
        <v>0.502476908255195</v>
      </c>
      <c r="BE7" s="8">
        <f>[1]Sheet2!BD39</f>
        <v>0.384106685297303</v>
      </c>
      <c r="BF7" s="24">
        <f>[1]Sheet2!BE39</f>
        <v>0.972931219944329</v>
      </c>
      <c r="BG7" s="8">
        <f>[1]Sheet2!BF39</f>
        <v>0.542602076949427</v>
      </c>
      <c r="BH7" s="8">
        <f>[1]Sheet2!BG39</f>
        <v>1.11280017526143</v>
      </c>
      <c r="BI7" s="8">
        <f>[1]Sheet2!BH39</f>
        <v>0.689434442236707</v>
      </c>
      <c r="BJ7" s="24">
        <f>[1]Sheet2!BI39</f>
        <v>0.69530184489785</v>
      </c>
      <c r="BK7" s="8">
        <f>[1]Sheet2!BJ39</f>
        <v>0.871270170889281</v>
      </c>
      <c r="BL7" s="8">
        <f>[1]Sheet2!BK39</f>
        <v>0.838341865065585</v>
      </c>
      <c r="BM7" s="8">
        <f>[1]Sheet2!BL39</f>
        <v>0.663784199522813</v>
      </c>
      <c r="BN7" s="24">
        <f>[1]Sheet2!BM39</f>
        <v>0.928902325748471</v>
      </c>
      <c r="BO7" s="8">
        <f>[1]Sheet2!BN39</f>
        <v>0.965923987372563</v>
      </c>
      <c r="BP7" s="8">
        <f>[1]Sheet2!BO39</f>
        <v>1.08934832543567</v>
      </c>
      <c r="BQ7" s="8">
        <f>[1]Sheet2!BP39</f>
        <v>0.99079235857805</v>
      </c>
      <c r="BR7" s="24">
        <f>[1]Sheet2!BQ39</f>
        <v>1.15556868003755</v>
      </c>
      <c r="BS7" s="8">
        <f>[1]Sheet2!BR39</f>
        <v>0.906849563094079</v>
      </c>
      <c r="BT7" s="8">
        <f>[1]Sheet2!BS39</f>
        <v>0.682669470791162</v>
      </c>
      <c r="BU7" s="8">
        <f>[1]Sheet2!BT39</f>
        <v>0.946432598778886</v>
      </c>
      <c r="BV7" s="24">
        <f>[1]Sheet2!BU39</f>
        <v>0.903552749315168</v>
      </c>
      <c r="BW7" s="8">
        <f>[1]Sheet2!BV39</f>
        <v>1.26027429511928</v>
      </c>
      <c r="BX7" s="8">
        <f>[1]Sheet2!BW39</f>
        <v>1.79985546561761</v>
      </c>
      <c r="BY7" s="8">
        <f>[1]Sheet2!BX39</f>
        <v>0.854494233976956</v>
      </c>
      <c r="BZ7" s="24">
        <f>[1]Sheet2!BY39</f>
        <v>1.30360453139855</v>
      </c>
      <c r="CA7" s="8"/>
      <c r="CB7" s="8">
        <f>[1]Sheet2!CA39</f>
        <v>0.737339405112798</v>
      </c>
      <c r="CC7" s="8">
        <f>[1]Sheet2!CB39</f>
        <v>0.424005543964163</v>
      </c>
      <c r="CD7" s="24">
        <f>[1]Sheet2!CC39</f>
        <v>0.220604961616969</v>
      </c>
      <c r="CE7" s="8">
        <f>[1]Sheet2!CD39</f>
        <v>1.35279283943908</v>
      </c>
      <c r="CF7" s="8">
        <f>[1]Sheet2!CE39</f>
        <v>1.85944553510587</v>
      </c>
      <c r="CG7" s="8">
        <f>[1]Sheet2!CF39</f>
        <v>1.13701872119225</v>
      </c>
      <c r="CH7" s="24">
        <f>[1]Sheet2!CG39</f>
        <v>2.03534133361818</v>
      </c>
    </row>
    <row r="8" spans="2:86">
      <c r="B8" s="7" t="str">
        <f>[1]Sheet2!A40</f>
        <v>MCF-7 60 minutes ins + aa</v>
      </c>
      <c r="C8" s="7">
        <f>[1]Sheet2!B40</f>
        <v>1.09259517884422</v>
      </c>
      <c r="D8" s="8">
        <f>[1]Sheet2!C40</f>
        <v>0.968746304303226</v>
      </c>
      <c r="E8" s="8">
        <f>[1]Sheet2!D40</f>
        <v>0.99673336918846</v>
      </c>
      <c r="F8" s="24">
        <f>[1]Sheet2!E40</f>
        <v>0.968886565288563</v>
      </c>
      <c r="G8" s="8">
        <f>[1]Sheet2!F40</f>
        <v>1.28314192918729</v>
      </c>
      <c r="H8" s="8">
        <f>[1]Sheet2!G40</f>
        <v>1.14995618298292</v>
      </c>
      <c r="I8" s="8"/>
      <c r="J8" s="24">
        <f>[1]Sheet2!I40</f>
        <v>1.22320294344253</v>
      </c>
      <c r="K8" s="8">
        <f>[1]Sheet2!J40</f>
        <v>1.23627192122636</v>
      </c>
      <c r="L8" s="8">
        <f>[1]Sheet2!K40</f>
        <v>1.19078771583844</v>
      </c>
      <c r="M8" s="8">
        <f>[1]Sheet2!L40</f>
        <v>1.77368495538068</v>
      </c>
      <c r="N8" s="24">
        <f>[1]Sheet2!M40</f>
        <v>1.17762583048353</v>
      </c>
      <c r="O8" s="8">
        <f>[1]Sheet2!N40</f>
        <v>1.05153732237547</v>
      </c>
      <c r="P8" s="8">
        <f>[1]Sheet2!O40</f>
        <v>0.968129680670078</v>
      </c>
      <c r="Q8" s="8">
        <f>[1]Sheet2!P40</f>
        <v>0.926976787446831</v>
      </c>
      <c r="R8" s="24">
        <f>[1]Sheet2!Q40</f>
        <v>1.20781770676214</v>
      </c>
      <c r="S8" s="8">
        <f>[1]Sheet2!R40</f>
        <v>1.02023119091865</v>
      </c>
      <c r="T8" s="8">
        <f>[1]Sheet2!S40</f>
        <v>0.88548242622948</v>
      </c>
      <c r="U8" s="8">
        <f>[1]Sheet2!T40</f>
        <v>1.07039203288378</v>
      </c>
      <c r="V8" s="24">
        <f>[1]Sheet2!U40</f>
        <v>1.09425263076372</v>
      </c>
      <c r="W8" s="8">
        <f>[1]Sheet2!V40</f>
        <v>1.08523223623438</v>
      </c>
      <c r="X8" s="8">
        <f>[1]Sheet2!W40</f>
        <v>0.951990994534135</v>
      </c>
      <c r="Y8" s="8">
        <f>[1]Sheet2!X40</f>
        <v>1.00804733870374</v>
      </c>
      <c r="Z8" s="24">
        <f>[1]Sheet2!Y40</f>
        <v>1.07160730662147</v>
      </c>
      <c r="AA8" s="8">
        <f>[1]Sheet2!Z40</f>
        <v>1.40579297638492</v>
      </c>
      <c r="AB8" s="8">
        <f>[1]Sheet2!AA40</f>
        <v>1.44143521430431</v>
      </c>
      <c r="AC8" s="8">
        <f>[1]Sheet2!AB40</f>
        <v>1.58651994719261</v>
      </c>
      <c r="AD8" s="24">
        <f>[1]Sheet2!AC40</f>
        <v>1.33405128485598</v>
      </c>
      <c r="AE8" s="8">
        <f>[1]Sheet2!AD40</f>
        <v>2.65525700320656</v>
      </c>
      <c r="AF8" s="8">
        <f>[1]Sheet2!AE40</f>
        <v>2.2215480128574</v>
      </c>
      <c r="AG8" s="8">
        <f>[1]Sheet2!AF40</f>
        <v>1.85436199839604</v>
      </c>
      <c r="AH8" s="24">
        <f>[1]Sheet2!AG40</f>
        <v>1.68268124422083</v>
      </c>
      <c r="AI8" s="8">
        <f>[1]Sheet2!AH40</f>
        <v>2.65525700320656</v>
      </c>
      <c r="AJ8" s="8">
        <f>[1]Sheet2!AI40</f>
        <v>1.58871812756647</v>
      </c>
      <c r="AK8" s="8">
        <f>[1]Sheet2!AJ40</f>
        <v>2.40370947590664</v>
      </c>
      <c r="AL8" s="24">
        <f>[1]Sheet2!AK40</f>
        <v>1.67168015428062</v>
      </c>
      <c r="AM8" s="8">
        <f>[1]Sheet2!AL40</f>
        <v>0.783188800920108</v>
      </c>
      <c r="AN8" s="8">
        <f>[1]Sheet2!AM40</f>
        <v>1.24704045815486</v>
      </c>
      <c r="AO8" s="8">
        <f>[1]Sheet2!AN40</f>
        <v>1.10907583202435</v>
      </c>
      <c r="AP8" s="24">
        <f>[1]Sheet2!AO40</f>
        <v>1.02169645372109</v>
      </c>
      <c r="AQ8" s="8">
        <f>[1]Sheet2!AP40</f>
        <v>2.13014524819263</v>
      </c>
      <c r="AR8" s="8">
        <f>[1]Sheet2!AQ40</f>
        <v>1.21380735089295</v>
      </c>
      <c r="AS8" s="8">
        <f>[1]Sheet2!AR40</f>
        <v>1.34470935982877</v>
      </c>
      <c r="AT8" s="24">
        <f>[1]Sheet2!AS40</f>
        <v>1.25564314952813</v>
      </c>
      <c r="AU8" s="8">
        <f>[1]Sheet2!AT40</f>
        <v>1.21978978721949</v>
      </c>
      <c r="AV8" s="8">
        <f>[1]Sheet2!AU40</f>
        <v>1.3456756413438</v>
      </c>
      <c r="AW8" s="8">
        <f>[1]Sheet2!AV40</f>
        <v>1.64609105055578</v>
      </c>
      <c r="AX8" s="24">
        <f>[1]Sheet2!AW40</f>
        <v>1.46652376487666</v>
      </c>
      <c r="AY8" s="8">
        <f>[1]Sheet2!AX40</f>
        <v>1.35631662801531</v>
      </c>
      <c r="AZ8" s="8">
        <f>[1]Sheet2!AY40</f>
        <v>1.1591747389054</v>
      </c>
      <c r="BA8" s="8">
        <f>[1]Sheet2!AZ40</f>
        <v>1.4854245019634</v>
      </c>
      <c r="BB8" s="24">
        <f>[1]Sheet2!BA40</f>
        <v>1.7662445386254</v>
      </c>
      <c r="BC8" s="8">
        <f>[1]Sheet2!BB40</f>
        <v>0.520299822159113</v>
      </c>
      <c r="BD8" s="8">
        <f>[1]Sheet2!BC40</f>
        <v>0.554792556799457</v>
      </c>
      <c r="BE8" s="8">
        <f>[1]Sheet2!BD40</f>
        <v>0.631794839858132</v>
      </c>
      <c r="BF8" s="24">
        <f>[1]Sheet2!BE40</f>
        <v>0.828941867102506</v>
      </c>
      <c r="BG8" s="8">
        <f>[1]Sheet2!BF40</f>
        <v>0.566792708285023</v>
      </c>
      <c r="BH8" s="8">
        <f>[1]Sheet2!BG40</f>
        <v>1.04284561338946</v>
      </c>
      <c r="BI8" s="8">
        <f>[1]Sheet2!BH40</f>
        <v>0.860087080269174</v>
      </c>
      <c r="BJ8" s="24">
        <f>[1]Sheet2!BI40</f>
        <v>0.655006706858185</v>
      </c>
      <c r="BK8" s="8">
        <f>[1]Sheet2!BJ40</f>
        <v>0.952209155606275</v>
      </c>
      <c r="BL8" s="8">
        <f>[1]Sheet2!BK40</f>
        <v>0.768169530252619</v>
      </c>
      <c r="BM8" s="8">
        <f>[1]Sheet2!BL40</f>
        <v>0.899555107705723</v>
      </c>
      <c r="BN8" s="24">
        <f>[1]Sheet2!BM40</f>
        <v>0.923621414370155</v>
      </c>
      <c r="BO8" s="8">
        <f>[1]Sheet2!BN40</f>
        <v>0.95453027783122</v>
      </c>
      <c r="BP8" s="8">
        <f>[1]Sheet2!BO40</f>
        <v>1.1087259885096</v>
      </c>
      <c r="BQ8" s="8">
        <f>[1]Sheet2!BP40</f>
        <v>1.07117832357296</v>
      </c>
      <c r="BR8" s="24">
        <f>[1]Sheet2!BQ40</f>
        <v>1.06115884352441</v>
      </c>
      <c r="BS8" s="8">
        <f>[1]Sheet2!BR40</f>
        <v>0.712146742094781</v>
      </c>
      <c r="BT8" s="8">
        <f>[1]Sheet2!BS40</f>
        <v>0.960260684943017</v>
      </c>
      <c r="BU8" s="8">
        <f>[1]Sheet2!BT40</f>
        <v>0.768288682750663</v>
      </c>
      <c r="BV8" s="24">
        <f>[1]Sheet2!BU40</f>
        <v>0.683629480592904</v>
      </c>
      <c r="BW8" s="8">
        <f>[1]Sheet2!BV40</f>
        <v>1.34170111142638</v>
      </c>
      <c r="BX8" s="8">
        <f>[1]Sheet2!BW40</f>
        <v>1.50135491388085</v>
      </c>
      <c r="BY8" s="8">
        <f>[1]Sheet2!BX40</f>
        <v>1.3064230956287</v>
      </c>
      <c r="BZ8" s="24">
        <f>[1]Sheet2!BY40</f>
        <v>1.49273278330731</v>
      </c>
      <c r="CA8" s="8"/>
      <c r="CB8" s="8">
        <f>[1]Sheet2!CA40</f>
        <v>0.743157287401284</v>
      </c>
      <c r="CC8" s="8">
        <f>[1]Sheet2!CB40</f>
        <v>0.335033188617535</v>
      </c>
      <c r="CD8" s="24">
        <f>[1]Sheet2!CC40</f>
        <v>0.183699587995498</v>
      </c>
      <c r="CE8" s="8">
        <f>[1]Sheet2!CD40</f>
        <v>1.46290156366939</v>
      </c>
      <c r="CF8" s="8">
        <f>[1]Sheet2!CE40</f>
        <v>1.49615885297867</v>
      </c>
      <c r="CG8" s="8">
        <f>[1]Sheet2!CF40</f>
        <v>1.45694963844267</v>
      </c>
      <c r="CH8" s="24">
        <f>[1]Sheet2!CG40</f>
        <v>2.27459726027037</v>
      </c>
    </row>
    <row r="9" spans="2:86">
      <c r="B9" s="7" t="str">
        <f>[1]Sheet2!A41</f>
        <v>MCF-7 90 minutes ins + aa</v>
      </c>
      <c r="C9" s="7">
        <f>[1]Sheet2!B41</f>
        <v>1.09111348204826</v>
      </c>
      <c r="D9" s="8">
        <f>[1]Sheet2!C41</f>
        <v>1.06142186402763</v>
      </c>
      <c r="E9" s="8">
        <f>[1]Sheet2!D41</f>
        <v>0.830364927071808</v>
      </c>
      <c r="F9" s="24">
        <f>[1]Sheet2!E41</f>
        <v>1.00111830487364</v>
      </c>
      <c r="G9" s="8">
        <f>[1]Sheet2!F41</f>
        <v>1.70029256086146</v>
      </c>
      <c r="H9" s="8">
        <f>[1]Sheet2!G41</f>
        <v>1.12608307055949</v>
      </c>
      <c r="I9" s="8"/>
      <c r="J9" s="24">
        <f>[1]Sheet2!I41</f>
        <v>1.16970995688728</v>
      </c>
      <c r="K9" s="8">
        <f>[1]Sheet2!J41</f>
        <v>1.07998775809632</v>
      </c>
      <c r="L9" s="8">
        <f>[1]Sheet2!K41</f>
        <v>1.32799261015364</v>
      </c>
      <c r="M9" s="8">
        <f>[1]Sheet2!L41</f>
        <v>1.43093164029394</v>
      </c>
      <c r="N9" s="24">
        <f>[1]Sheet2!M41</f>
        <v>1.16781497087212</v>
      </c>
      <c r="O9" s="8">
        <f>[1]Sheet2!N41</f>
        <v>0.986274039108489</v>
      </c>
      <c r="P9" s="8">
        <f>[1]Sheet2!O41</f>
        <v>0.939614278057093</v>
      </c>
      <c r="Q9" s="8">
        <f>[1]Sheet2!P41</f>
        <v>0.834631500342216</v>
      </c>
      <c r="R9" s="24">
        <f>[1]Sheet2!Q41</f>
        <v>0.970674536470732</v>
      </c>
      <c r="S9" s="8">
        <f>[1]Sheet2!R41</f>
        <v>1.17428542739064</v>
      </c>
      <c r="T9" s="8">
        <f>[1]Sheet2!S41</f>
        <v>0.783979748269132</v>
      </c>
      <c r="U9" s="8">
        <f>[1]Sheet2!T41</f>
        <v>1.26669735839102</v>
      </c>
      <c r="V9" s="24">
        <f>[1]Sheet2!U41</f>
        <v>1.04312187377223</v>
      </c>
      <c r="W9" s="8">
        <f>[1]Sheet2!V41</f>
        <v>0.981700104903485</v>
      </c>
      <c r="X9" s="8">
        <f>[1]Sheet2!W41</f>
        <v>0.834465530587753</v>
      </c>
      <c r="Y9" s="8">
        <f>[1]Sheet2!X41</f>
        <v>0.978203916418274</v>
      </c>
      <c r="Z9" s="24">
        <f>[1]Sheet2!Y41</f>
        <v>1.04042089796998</v>
      </c>
      <c r="AA9" s="8">
        <f>[1]Sheet2!Z41</f>
        <v>1.08007591203885</v>
      </c>
      <c r="AB9" s="8">
        <f>[1]Sheet2!AA41</f>
        <v>1.47238149898196</v>
      </c>
      <c r="AC9" s="8">
        <f>[1]Sheet2!AB41</f>
        <v>1.73156425219463</v>
      </c>
      <c r="AD9" s="24">
        <f>[1]Sheet2!AC41</f>
        <v>1.30119609854159</v>
      </c>
      <c r="AE9" s="8">
        <f>[1]Sheet2!AD41</f>
        <v>1.95281231112882</v>
      </c>
      <c r="AF9" s="8">
        <f>[1]Sheet2!AE41</f>
        <v>1.61220223610941</v>
      </c>
      <c r="AG9" s="8">
        <f>[1]Sheet2!AF41</f>
        <v>1.61723345325865</v>
      </c>
      <c r="AH9" s="24">
        <f>[1]Sheet2!AG41</f>
        <v>1.50881501575541</v>
      </c>
      <c r="AI9" s="8">
        <f>[1]Sheet2!AH41</f>
        <v>1.95281231112882</v>
      </c>
      <c r="AJ9" s="8">
        <f>[1]Sheet2!AI41</f>
        <v>1.38624183871196</v>
      </c>
      <c r="AK9" s="8">
        <f>[1]Sheet2!AJ41</f>
        <v>1.86860415398823</v>
      </c>
      <c r="AL9" s="24">
        <f>[1]Sheet2!AK41</f>
        <v>1.49617296078956</v>
      </c>
      <c r="AM9" s="8">
        <f>[1]Sheet2!AL41</f>
        <v>1.01625738164149</v>
      </c>
      <c r="AN9" s="8">
        <f>[1]Sheet2!AM41</f>
        <v>1.15327232096553</v>
      </c>
      <c r="AO9" s="8">
        <f>[1]Sheet2!AN41</f>
        <v>0.854444307996269</v>
      </c>
      <c r="AP9" s="24">
        <f>[1]Sheet2!AO41</f>
        <v>0.953125554238105</v>
      </c>
      <c r="AQ9" s="8">
        <f>[1]Sheet2!AP41</f>
        <v>1.48255098932962</v>
      </c>
      <c r="AR9" s="8">
        <f>[1]Sheet2!AQ41</f>
        <v>1.04416384645203</v>
      </c>
      <c r="AS9" s="8">
        <f>[1]Sheet2!AR41</f>
        <v>1.27686960788644</v>
      </c>
      <c r="AT9" s="24">
        <f>[1]Sheet2!AS41</f>
        <v>1.2130550401126</v>
      </c>
      <c r="AU9" s="8">
        <f>[1]Sheet2!AT41</f>
        <v>1.30518807927418</v>
      </c>
      <c r="AV9" s="8">
        <f>[1]Sheet2!AU41</f>
        <v>1.0808326903721</v>
      </c>
      <c r="AW9" s="8">
        <f>[1]Sheet2!AV41</f>
        <v>1.72744380054088</v>
      </c>
      <c r="AX9" s="24">
        <f>[1]Sheet2!AW41</f>
        <v>1.65528866897041</v>
      </c>
      <c r="AY9" s="8">
        <f>[1]Sheet2!AX41</f>
        <v>0.635555785782717</v>
      </c>
      <c r="AZ9" s="8">
        <f>[1]Sheet2!AY41</f>
        <v>1.09382956473794</v>
      </c>
      <c r="BA9" s="8">
        <f>[1]Sheet2!AZ41</f>
        <v>1.78594787512906</v>
      </c>
      <c r="BB9" s="24">
        <f>[1]Sheet2!BA41</f>
        <v>1.7299117398561</v>
      </c>
      <c r="BC9" s="8">
        <f>[1]Sheet2!BB41</f>
        <v>0.412340527564369</v>
      </c>
      <c r="BD9" s="8">
        <f>[1]Sheet2!BC41</f>
        <v>0.332496109663544</v>
      </c>
      <c r="BE9" s="8">
        <f>[1]Sheet2!BD41</f>
        <v>0.512047953284378</v>
      </c>
      <c r="BF9" s="24">
        <f>[1]Sheet2!BE41</f>
        <v>0.81182605959273</v>
      </c>
      <c r="BG9" s="8">
        <f>[1]Sheet2!BF41</f>
        <v>0.383938870807184</v>
      </c>
      <c r="BH9" s="8">
        <f>[1]Sheet2!BG41</f>
        <v>0.980987771473594</v>
      </c>
      <c r="BI9" s="8">
        <f>[1]Sheet2!BH41</f>
        <v>0.684930998560188</v>
      </c>
      <c r="BJ9" s="24">
        <f>[1]Sheet2!BI41</f>
        <v>0.853534210418107</v>
      </c>
      <c r="BK9" s="8">
        <f>[1]Sheet2!BJ41</f>
        <v>1.07764141788367</v>
      </c>
      <c r="BL9" s="8">
        <f>[1]Sheet2!BK41</f>
        <v>0.892448415311432</v>
      </c>
      <c r="BM9" s="8">
        <f>[1]Sheet2!BL41</f>
        <v>0.844673872851496</v>
      </c>
      <c r="BN9" s="24">
        <f>[1]Sheet2!BM41</f>
        <v>0.889796106626261</v>
      </c>
      <c r="BO9" s="8">
        <f>[1]Sheet2!BN41</f>
        <v>0.855661645427989</v>
      </c>
      <c r="BP9" s="8">
        <f>[1]Sheet2!BO41</f>
        <v>1.22347233602869</v>
      </c>
      <c r="BQ9" s="8">
        <f>[1]Sheet2!BP41</f>
        <v>0.98828104004045</v>
      </c>
      <c r="BR9" s="24">
        <f>[1]Sheet2!BQ41</f>
        <v>1.06601806240831</v>
      </c>
      <c r="BS9" s="8">
        <f>[1]Sheet2!BR41</f>
        <v>0.999930701154046</v>
      </c>
      <c r="BT9" s="8">
        <f>[1]Sheet2!BS41</f>
        <v>0.801060909623969</v>
      </c>
      <c r="BU9" s="8">
        <f>[1]Sheet2!BT41</f>
        <v>0.914882892593846</v>
      </c>
      <c r="BV9" s="24">
        <f>[1]Sheet2!BU41</f>
        <v>0.921965323712847</v>
      </c>
      <c r="BW9" s="8">
        <f>[1]Sheet2!BV41</f>
        <v>0.949954308305827</v>
      </c>
      <c r="BX9" s="8">
        <f>[1]Sheet2!BW41</f>
        <v>1.13007163504826</v>
      </c>
      <c r="BY9" s="8">
        <f>[1]Sheet2!BX41</f>
        <v>0.897030963141806</v>
      </c>
      <c r="BZ9" s="24">
        <f>[1]Sheet2!BY41</f>
        <v>1.29438556410366</v>
      </c>
      <c r="CA9" s="8"/>
      <c r="CB9" s="8">
        <f>[1]Sheet2!CA41</f>
        <v>0.495318448423822</v>
      </c>
      <c r="CC9" s="8">
        <f>[1]Sheet2!CB41</f>
        <v>0.496880819014074</v>
      </c>
      <c r="CD9" s="24">
        <f>[1]Sheet2!CC41</f>
        <v>0.165056312319176</v>
      </c>
      <c r="CE9" s="8">
        <f>[1]Sheet2!CD41</f>
        <v>1.2983667619008</v>
      </c>
      <c r="CF9" s="8">
        <f>[1]Sheet2!CE41</f>
        <v>1.40397743538584</v>
      </c>
      <c r="CG9" s="8">
        <f>[1]Sheet2!CF41</f>
        <v>1.27668208025383</v>
      </c>
      <c r="CH9" s="24">
        <f>[1]Sheet2!CG41</f>
        <v>1.21333337474221</v>
      </c>
    </row>
    <row r="10" ht="14.25" spans="2:86">
      <c r="B10" s="7" t="str">
        <f>[1]Sheet2!A42</f>
        <v>MCF-7 120 minutes ins + aa</v>
      </c>
      <c r="C10" s="7">
        <f>[1]Sheet2!B42</f>
        <v>1.1044915685214</v>
      </c>
      <c r="D10" s="8">
        <f>[1]Sheet2!C42</f>
        <v>1.00616288485049</v>
      </c>
      <c r="E10" s="8">
        <f>[1]Sheet2!D42</f>
        <v>1.12554946852526</v>
      </c>
      <c r="F10" s="24">
        <f>[1]Sheet2!E42</f>
        <v>1.14797291378279</v>
      </c>
      <c r="G10" s="8">
        <f>[1]Sheet2!F42</f>
        <v>1.13150176395203</v>
      </c>
      <c r="H10" s="8">
        <f>[1]Sheet2!G42</f>
        <v>0.962577480960015</v>
      </c>
      <c r="I10" s="8"/>
      <c r="J10" s="24">
        <f>[1]Sheet2!I42</f>
        <v>1.24625162563021</v>
      </c>
      <c r="K10" s="8">
        <f>[1]Sheet2!J42</f>
        <v>1.19076878255572</v>
      </c>
      <c r="L10" s="8">
        <f>[1]Sheet2!K42</f>
        <v>1.15364192904184</v>
      </c>
      <c r="M10" s="8">
        <f>[1]Sheet2!L42</f>
        <v>1.70799273425901</v>
      </c>
      <c r="N10" s="24">
        <f>[1]Sheet2!M42</f>
        <v>1.1859394223042</v>
      </c>
      <c r="O10" s="8">
        <f>[1]Sheet2!N42</f>
        <v>0.996225309454767</v>
      </c>
      <c r="P10" s="8">
        <f>[1]Sheet2!O42</f>
        <v>1.05452713147713</v>
      </c>
      <c r="Q10" s="8">
        <f>[1]Sheet2!P42</f>
        <v>1.01481021719504</v>
      </c>
      <c r="R10" s="24">
        <f>[1]Sheet2!Q42</f>
        <v>0.970448391747173</v>
      </c>
      <c r="S10" s="8">
        <f>[1]Sheet2!R42</f>
        <v>1.0912582888546</v>
      </c>
      <c r="T10" s="8">
        <f>[1]Sheet2!S42</f>
        <v>0.846145862922292</v>
      </c>
      <c r="U10" s="8">
        <f>[1]Sheet2!T42</f>
        <v>1.24300514381869</v>
      </c>
      <c r="V10" s="24">
        <f>[1]Sheet2!U42</f>
        <v>1.19790905534541</v>
      </c>
      <c r="W10" s="8">
        <f>[1]Sheet2!V42</f>
        <v>1.08074857022448</v>
      </c>
      <c r="X10" s="8">
        <f>[1]Sheet2!W42</f>
        <v>1.02759710242399</v>
      </c>
      <c r="Y10" s="8">
        <f>[1]Sheet2!X42</f>
        <v>1.05660930470953</v>
      </c>
      <c r="Z10" s="24">
        <f>[1]Sheet2!Y42</f>
        <v>1.12963943226784</v>
      </c>
      <c r="AA10" s="8">
        <f>[1]Sheet2!Z42</f>
        <v>1.09021292225025</v>
      </c>
      <c r="AB10" s="8">
        <f>[1]Sheet2!AA42</f>
        <v>1.47033801731092</v>
      </c>
      <c r="AC10" s="8">
        <f>[1]Sheet2!AB42</f>
        <v>1.83355100600748</v>
      </c>
      <c r="AD10" s="24">
        <f>[1]Sheet2!AC42</f>
        <v>1.47415437156357</v>
      </c>
      <c r="AE10" s="8">
        <f>[1]Sheet2!AD42</f>
        <v>1.13716639665202</v>
      </c>
      <c r="AF10" s="8">
        <f>[1]Sheet2!AE42</f>
        <v>1.34091966601856</v>
      </c>
      <c r="AG10" s="8">
        <f>[1]Sheet2!AF42</f>
        <v>1.36525377295709</v>
      </c>
      <c r="AH10" s="24">
        <f>[1]Sheet2!AG42</f>
        <v>1.52106415522352</v>
      </c>
      <c r="AI10" s="8">
        <f>[1]Sheet2!AH42</f>
        <v>1.13716639665202</v>
      </c>
      <c r="AJ10" s="8">
        <f>[1]Sheet2!AI42</f>
        <v>1.41378469442328</v>
      </c>
      <c r="AK10" s="8">
        <f>[1]Sheet2!AJ42</f>
        <v>1.70090330740766</v>
      </c>
      <c r="AL10" s="24">
        <f>[1]Sheet2!AK42</f>
        <v>1.90187924561845</v>
      </c>
      <c r="AM10" s="8">
        <f>[1]Sheet2!AL42</f>
        <v>1.08653061916697</v>
      </c>
      <c r="AN10" s="8">
        <f>[1]Sheet2!AM42</f>
        <v>0.893606762416943</v>
      </c>
      <c r="AO10" s="8">
        <f>[1]Sheet2!AN42</f>
        <v>1.1163489681243</v>
      </c>
      <c r="AP10" s="24">
        <f>[1]Sheet2!AO42</f>
        <v>1.1900156727058</v>
      </c>
      <c r="AQ10" s="8">
        <f>[1]Sheet2!AP42</f>
        <v>1.8716678697945</v>
      </c>
      <c r="AR10" s="8">
        <f>[1]Sheet2!AQ42</f>
        <v>0.971757046333866</v>
      </c>
      <c r="AS10" s="8">
        <f>[1]Sheet2!AR42</f>
        <v>1.40811920871298</v>
      </c>
      <c r="AT10" s="24">
        <f>[1]Sheet2!AS42</f>
        <v>1.37910695328862</v>
      </c>
      <c r="AU10" s="8">
        <f>[1]Sheet2!AT42</f>
        <v>1.36571687333315</v>
      </c>
      <c r="AV10" s="8">
        <f>[1]Sheet2!AU42</f>
        <v>1.03840034720325</v>
      </c>
      <c r="AW10" s="8">
        <f>[1]Sheet2!AV42</f>
        <v>1.4729609733836</v>
      </c>
      <c r="AX10" s="24">
        <f>[1]Sheet2!AW42</f>
        <v>1.5431565147575</v>
      </c>
      <c r="AY10" s="8">
        <f>[1]Sheet2!AX42</f>
        <v>1.30453489793803</v>
      </c>
      <c r="AZ10" s="8">
        <f>[1]Sheet2!AY42</f>
        <v>1.10559711789982</v>
      </c>
      <c r="BA10" s="8">
        <f>[1]Sheet2!AZ42</f>
        <v>1.98098583417585</v>
      </c>
      <c r="BB10" s="24">
        <f>[1]Sheet2!BA42</f>
        <v>1.83580104066144</v>
      </c>
      <c r="BC10" s="8">
        <f>[1]Sheet2!BB42</f>
        <v>0.653609694966831</v>
      </c>
      <c r="BD10" s="8">
        <f>[1]Sheet2!BC42</f>
        <v>0.354560015754248</v>
      </c>
      <c r="BE10" s="8">
        <f>[1]Sheet2!BD42</f>
        <v>0.532102245980832</v>
      </c>
      <c r="BF10" s="24">
        <f>[1]Sheet2!BE42</f>
        <v>0.83679966550777</v>
      </c>
      <c r="BG10" s="8">
        <f>[1]Sheet2!BF42</f>
        <v>0.330435210230462</v>
      </c>
      <c r="BH10" s="8">
        <f>[1]Sheet2!BG42</f>
        <v>0.845484970078421</v>
      </c>
      <c r="BI10" s="8">
        <f>[1]Sheet2!BH42</f>
        <v>0.6451939136198</v>
      </c>
      <c r="BJ10" s="24">
        <f>[1]Sheet2!BI42</f>
        <v>1.10412987084347</v>
      </c>
      <c r="BK10" s="8">
        <f>[1]Sheet2!BJ42</f>
        <v>0.950132669079318</v>
      </c>
      <c r="BL10" s="8">
        <f>[1]Sheet2!BK42</f>
        <v>0.776865590693678</v>
      </c>
      <c r="BM10" s="8">
        <f>[1]Sheet2!BL42</f>
        <v>0.864053579228339</v>
      </c>
      <c r="BN10" s="24">
        <f>[1]Sheet2!BM42</f>
        <v>0.744547384187961</v>
      </c>
      <c r="BO10" s="8">
        <f>[1]Sheet2!BN42</f>
        <v>1.09093063202262</v>
      </c>
      <c r="BP10" s="8">
        <f>[1]Sheet2!BO42</f>
        <v>0.993469265656731</v>
      </c>
      <c r="BQ10" s="8">
        <f>[1]Sheet2!BP42</f>
        <v>0.937289186457182</v>
      </c>
      <c r="BR10" s="24">
        <f>[1]Sheet2!BQ42</f>
        <v>1.06263155098797</v>
      </c>
      <c r="BS10" s="8">
        <f>[1]Sheet2!BR42</f>
        <v>1.17482354029243</v>
      </c>
      <c r="BT10" s="8">
        <f>[1]Sheet2!BS42</f>
        <v>0.743362332484173</v>
      </c>
      <c r="BU10" s="8">
        <f>[1]Sheet2!BT42</f>
        <v>1.08543110385856</v>
      </c>
      <c r="BV10" s="24">
        <f>[1]Sheet2!BU42</f>
        <v>1.07679774023052</v>
      </c>
      <c r="BW10" s="8">
        <f>[1]Sheet2!BV42</f>
        <v>1.1065814661898</v>
      </c>
      <c r="BX10" s="8">
        <f>[1]Sheet2!BW42</f>
        <v>1.06148231629421</v>
      </c>
      <c r="BY10" s="8">
        <f>[1]Sheet2!BX42</f>
        <v>0.886978980931553</v>
      </c>
      <c r="BZ10" s="24">
        <f>[1]Sheet2!BY42</f>
        <v>0.928853816162991</v>
      </c>
      <c r="CA10" s="8"/>
      <c r="CB10" s="8">
        <f>[1]Sheet2!CA42</f>
        <v>0.361007855349117</v>
      </c>
      <c r="CC10" s="8">
        <f>[1]Sheet2!CB42</f>
        <v>1.07966406439798</v>
      </c>
      <c r="CD10" s="24">
        <f>[1]Sheet2!CC42</f>
        <v>0.16412874197903</v>
      </c>
      <c r="CE10" s="8">
        <f>[1]Sheet2!CD42</f>
        <v>1.29877830198142</v>
      </c>
      <c r="CF10" s="8">
        <f>[1]Sheet2!CE42</f>
        <v>1.48365357076657</v>
      </c>
      <c r="CG10" s="8">
        <f>[1]Sheet2!CF42</f>
        <v>1.17522283128116</v>
      </c>
      <c r="CH10" s="24">
        <f>[1]Sheet2!CG42</f>
        <v>1.0857034954892</v>
      </c>
    </row>
    <row r="11" spans="2:86">
      <c r="B11" s="11" t="str">
        <f>[1]Sheet2!A43</f>
        <v>ZR-75-1 0 minutes ins + aa</v>
      </c>
      <c r="C11" s="9">
        <f>[1]Sheet2!B43</f>
        <v>0.892756860289664</v>
      </c>
      <c r="D11" s="10">
        <f>[1]Sheet2!C43</f>
        <v>0.8372194782943</v>
      </c>
      <c r="E11" s="10">
        <f>[1]Sheet2!D43</f>
        <v>0.922723573556839</v>
      </c>
      <c r="F11" s="25">
        <f>[1]Sheet2!E43</f>
        <v>0.90426354948427</v>
      </c>
      <c r="G11" s="10">
        <f>[1]Sheet2!F43</f>
        <v>0.150006406320279</v>
      </c>
      <c r="H11" s="10">
        <f>[1]Sheet2!G43</f>
        <v>0.652848696344878</v>
      </c>
      <c r="I11" s="10"/>
      <c r="J11" s="25">
        <f>[1]Sheet2!I43</f>
        <v>0.617084989698516</v>
      </c>
      <c r="K11" s="10">
        <f>[1]Sheet2!J43</f>
        <v>0.81371509459285</v>
      </c>
      <c r="L11" s="10">
        <f>[1]Sheet2!K43</f>
        <v>0.539991093239589</v>
      </c>
      <c r="M11" s="10">
        <f>[1]Sheet2!L43</f>
        <v>0.0522923892488568</v>
      </c>
      <c r="N11" s="25">
        <f>[1]Sheet2!M43</f>
        <v>0.527626407504636</v>
      </c>
      <c r="O11" s="10">
        <f>[1]Sheet2!N43</f>
        <v>1.0231510835071</v>
      </c>
      <c r="P11" s="10">
        <f>[1]Sheet2!O43</f>
        <v>1.02398040121322</v>
      </c>
      <c r="Q11" s="10">
        <f>[1]Sheet2!P43</f>
        <v>0.930056207246326</v>
      </c>
      <c r="R11" s="25">
        <f>[1]Sheet2!Q43</f>
        <v>1.13291633635246</v>
      </c>
      <c r="S11" s="10">
        <f>[1]Sheet2!R43</f>
        <v>0.178582391300763</v>
      </c>
      <c r="T11" s="10">
        <f>[1]Sheet2!S43</f>
        <v>0.614777110142742</v>
      </c>
      <c r="U11" s="10">
        <f>[1]Sheet2!T43</f>
        <v>0.283130184135018</v>
      </c>
      <c r="V11" s="25">
        <f>[1]Sheet2!U43</f>
        <v>0.455328434391501</v>
      </c>
      <c r="W11" s="10">
        <f>[1]Sheet2!V43</f>
        <v>0.502579015397219</v>
      </c>
      <c r="X11" s="10">
        <f>[1]Sheet2!W43</f>
        <v>0.436884194059877</v>
      </c>
      <c r="Y11" s="10">
        <f>[1]Sheet2!X43</f>
        <v>0.39147634902337</v>
      </c>
      <c r="Z11" s="25">
        <f>[1]Sheet2!Y43</f>
        <v>0.723044799699055</v>
      </c>
      <c r="AA11" s="10">
        <f>[1]Sheet2!Z43</f>
        <v>0.71113137799384</v>
      </c>
      <c r="AB11" s="10">
        <f>[1]Sheet2!AA43</f>
        <v>0.469386918729813</v>
      </c>
      <c r="AC11" s="10">
        <f>[1]Sheet2!AB43</f>
        <v>0.42759771736493</v>
      </c>
      <c r="AD11" s="25">
        <f>[1]Sheet2!AC43</f>
        <v>0.624986494568974</v>
      </c>
      <c r="AE11" s="10">
        <f>[1]Sheet2!AD43</f>
        <v>0.0557503453770311</v>
      </c>
      <c r="AF11" s="10">
        <f>[1]Sheet2!AE43</f>
        <v>0.25565242521759</v>
      </c>
      <c r="AG11" s="10">
        <f>[1]Sheet2!AF43</f>
        <v>0.212399161543447</v>
      </c>
      <c r="AH11" s="25">
        <f>[1]Sheet2!AG43</f>
        <v>0.519757881333592</v>
      </c>
      <c r="AI11" s="10">
        <f>[1]Sheet2!AH43</f>
        <v>0.0557503453770311</v>
      </c>
      <c r="AJ11" s="10">
        <f>[1]Sheet2!AI43</f>
        <v>0.424345710750081</v>
      </c>
      <c r="AK11" s="10">
        <f>[1]Sheet2!AJ43</f>
        <v>0.169680286255036</v>
      </c>
      <c r="AL11" s="25">
        <f>[1]Sheet2!AK43</f>
        <v>0.602955234635405</v>
      </c>
      <c r="AM11" s="10">
        <f>[1]Sheet2!AL43</f>
        <v>1.10788233610263</v>
      </c>
      <c r="AN11" s="10">
        <f>[1]Sheet2!AM43</f>
        <v>0.870643933700484</v>
      </c>
      <c r="AO11" s="10">
        <f>[1]Sheet2!AN43</f>
        <v>0.953849363832261</v>
      </c>
      <c r="AP11" s="25">
        <f>[1]Sheet2!AO43</f>
        <v>0.90983724437652</v>
      </c>
      <c r="AQ11" s="10">
        <f>[1]Sheet2!AP43</f>
        <v>0.358284233970848</v>
      </c>
      <c r="AR11" s="10">
        <f>[1]Sheet2!AQ43</f>
        <v>0.852676475422201</v>
      </c>
      <c r="AS11" s="10">
        <f>[1]Sheet2!AR43</f>
        <v>0.386482166309772</v>
      </c>
      <c r="AT11" s="25">
        <f>[1]Sheet2!AS43</f>
        <v>0.636005120173158</v>
      </c>
      <c r="AU11" s="10">
        <f>[1]Sheet2!AT43</f>
        <v>0.96158124304578</v>
      </c>
      <c r="AV11" s="10">
        <f>[1]Sheet2!AU43</f>
        <v>0.479216017873137</v>
      </c>
      <c r="AW11" s="10">
        <f>[1]Sheet2!AV43</f>
        <v>0.382264205762837</v>
      </c>
      <c r="AX11" s="25">
        <f>[1]Sheet2!AW43</f>
        <v>0.54038895994446</v>
      </c>
      <c r="AY11" s="10">
        <f>[1]Sheet2!AX43</f>
        <v>0.364030789524768</v>
      </c>
      <c r="AZ11" s="10">
        <f>[1]Sheet2!AY43</f>
        <v>0.345539482308184</v>
      </c>
      <c r="BA11" s="10">
        <f>[1]Sheet2!AZ43</f>
        <v>0.272115352106974</v>
      </c>
      <c r="BB11" s="25">
        <f>[1]Sheet2!BA43</f>
        <v>0.310503144129931</v>
      </c>
      <c r="BC11" s="10">
        <f>[1]Sheet2!BB43</f>
        <v>1.57130040188276</v>
      </c>
      <c r="BD11" s="10">
        <f>[1]Sheet2!BC43</f>
        <v>2.31491618406788</v>
      </c>
      <c r="BE11" s="10">
        <f>[1]Sheet2!BD43</f>
        <v>1.17071378420596</v>
      </c>
      <c r="BF11" s="25">
        <f>[1]Sheet2!BE43</f>
        <v>0.92864005815808</v>
      </c>
      <c r="BG11" s="10">
        <f>[1]Sheet2!BF43</f>
        <v>0.365667217024616</v>
      </c>
      <c r="BH11" s="10">
        <f>[1]Sheet2!BG43</f>
        <v>0.619753208386361</v>
      </c>
      <c r="BI11" s="10">
        <f>[1]Sheet2!BH43</f>
        <v>0.652606648705326</v>
      </c>
      <c r="BJ11" s="25">
        <f>[1]Sheet2!BI43</f>
        <v>0.586915944189529</v>
      </c>
      <c r="BK11" s="10">
        <f>[1]Sheet2!BJ43</f>
        <v>1.05649832403067</v>
      </c>
      <c r="BL11" s="10">
        <f>[1]Sheet2!BK43</f>
        <v>1.01002412119478</v>
      </c>
      <c r="BM11" s="10">
        <f>[1]Sheet2!BL43</f>
        <v>1.32621294118949</v>
      </c>
      <c r="BN11" s="25">
        <f>[1]Sheet2!BM43</f>
        <v>1.27148367474107</v>
      </c>
      <c r="BO11" s="10">
        <f>[1]Sheet2!BN43</f>
        <v>1.09908771214488</v>
      </c>
      <c r="BP11" s="10">
        <f>[1]Sheet2!BO43</f>
        <v>0.850529389963123</v>
      </c>
      <c r="BQ11" s="10">
        <f>[1]Sheet2!BP43</f>
        <v>1.02875084022755</v>
      </c>
      <c r="BR11" s="25">
        <f>[1]Sheet2!BQ43</f>
        <v>0.905746843424437</v>
      </c>
      <c r="BS11" s="10">
        <f>[1]Sheet2!BR43</f>
        <v>0.428688805880828</v>
      </c>
      <c r="BT11" s="10">
        <f>[1]Sheet2!BS43</f>
        <v>0.790798211530376</v>
      </c>
      <c r="BU11" s="10">
        <f>[1]Sheet2!BT43</f>
        <v>0.601757708484354</v>
      </c>
      <c r="BV11" s="25">
        <f>[1]Sheet2!BU43</f>
        <v>0.553493075726246</v>
      </c>
      <c r="BW11" s="10">
        <f>[1]Sheet2!BV43</f>
        <v>0.767304082556884</v>
      </c>
      <c r="BX11" s="10">
        <f>[1]Sheet2!BW43</f>
        <v>0.616428720023502</v>
      </c>
      <c r="BY11" s="10">
        <f>[1]Sheet2!BX43</f>
        <v>0.778306946053836</v>
      </c>
      <c r="BZ11" s="25">
        <f>[1]Sheet2!BY43</f>
        <v>0.792604210566632</v>
      </c>
      <c r="CA11" s="10"/>
      <c r="CB11" s="10">
        <f>[1]Sheet2!CA43</f>
        <v>1.49124088557883</v>
      </c>
      <c r="CC11" s="10">
        <f>[1]Sheet2!CB43</f>
        <v>0.921241036985671</v>
      </c>
      <c r="CD11" s="25">
        <f>[1]Sheet2!CC43</f>
        <v>1.25348512843713</v>
      </c>
      <c r="CE11" s="10">
        <f>[1]Sheet2!CD43</f>
        <v>0.552573072552135</v>
      </c>
      <c r="CF11" s="10">
        <f>[1]Sheet2!CE43</f>
        <v>0.449929748526785</v>
      </c>
      <c r="CG11" s="10">
        <f>[1]Sheet2!CF43</f>
        <v>0.553887601163481</v>
      </c>
      <c r="CH11" s="25">
        <f>[1]Sheet2!CG43</f>
        <v>0.607326909583155</v>
      </c>
    </row>
    <row r="12" spans="2:86">
      <c r="B12" s="12" t="str">
        <f>[1]Sheet2!A44</f>
        <v>ZR-75-1 15 minutes ins + aa</v>
      </c>
      <c r="C12" s="7">
        <f>[1]Sheet2!B44</f>
        <v>0.940588785235082</v>
      </c>
      <c r="D12" s="8">
        <f>[1]Sheet2!C44</f>
        <v>0.850138852368953</v>
      </c>
      <c r="E12" s="8">
        <f>[1]Sheet2!D44</f>
        <v>1.03888765199901</v>
      </c>
      <c r="F12" s="24">
        <f>[1]Sheet2!E44</f>
        <v>0.865545334468593</v>
      </c>
      <c r="G12" s="8">
        <f>[1]Sheet2!F44</f>
        <v>1.31317977257079</v>
      </c>
      <c r="H12" s="8">
        <f>[1]Sheet2!G44</f>
        <v>0.963462886745954</v>
      </c>
      <c r="I12" s="8"/>
      <c r="J12" s="24">
        <f>[1]Sheet2!I44</f>
        <v>1.22380732180366</v>
      </c>
      <c r="K12" s="8">
        <f>[1]Sheet2!J44</f>
        <v>0.981920533787528</v>
      </c>
      <c r="L12" s="8">
        <f>[1]Sheet2!K44</f>
        <v>1.02497566067876</v>
      </c>
      <c r="M12" s="8">
        <f>[1]Sheet2!L44</f>
        <v>0.647100083434575</v>
      </c>
      <c r="N12" s="24">
        <f>[1]Sheet2!M44</f>
        <v>1.23168096694769</v>
      </c>
      <c r="O12" s="8">
        <f>[1]Sheet2!N44</f>
        <v>1.25066149979918</v>
      </c>
      <c r="P12" s="8">
        <f>[1]Sheet2!O44</f>
        <v>0.976024539093873</v>
      </c>
      <c r="Q12" s="8">
        <f>[1]Sheet2!P44</f>
        <v>1.23524753661269</v>
      </c>
      <c r="R12" s="24">
        <f>[1]Sheet2!Q44</f>
        <v>0.972595246865178</v>
      </c>
      <c r="S12" s="8">
        <f>[1]Sheet2!R44</f>
        <v>0.894254910173987</v>
      </c>
      <c r="T12" s="8">
        <f>[1]Sheet2!S44</f>
        <v>0.99161665748154</v>
      </c>
      <c r="U12" s="8">
        <f>[1]Sheet2!T44</f>
        <v>0.736558012497573</v>
      </c>
      <c r="V12" s="24">
        <f>[1]Sheet2!U44</f>
        <v>1.52760132487556</v>
      </c>
      <c r="W12" s="8">
        <f>[1]Sheet2!V44</f>
        <v>1.13512398217122</v>
      </c>
      <c r="X12" s="8">
        <f>[1]Sheet2!W44</f>
        <v>1.10548633990405</v>
      </c>
      <c r="Y12" s="8">
        <f>[1]Sheet2!X44</f>
        <v>0.591859429991477</v>
      </c>
      <c r="Z12" s="24">
        <f>[1]Sheet2!Y44</f>
        <v>1.00645939133297</v>
      </c>
      <c r="AA12" s="8">
        <f>[1]Sheet2!Z44</f>
        <v>1.06793850545069</v>
      </c>
      <c r="AB12" s="8">
        <f>[1]Sheet2!AA44</f>
        <v>0.521519559552357</v>
      </c>
      <c r="AC12" s="8">
        <f>[1]Sheet2!AB44</f>
        <v>0.442856748565916</v>
      </c>
      <c r="AD12" s="24">
        <f>[1]Sheet2!AC44</f>
        <v>0.68854764956391</v>
      </c>
      <c r="AE12" s="8">
        <f>[1]Sheet2!AD44</f>
        <v>0.257768067847198</v>
      </c>
      <c r="AF12" s="8">
        <f>[1]Sheet2!AE44</f>
        <v>0.412558004313339</v>
      </c>
      <c r="AG12" s="8">
        <f>[1]Sheet2!AF44</f>
        <v>0.32087860844202</v>
      </c>
      <c r="AH12" s="24">
        <f>[1]Sheet2!AG44</f>
        <v>0.527115716801441</v>
      </c>
      <c r="AI12" s="8">
        <f>[1]Sheet2!AH44</f>
        <v>0.257768067847198</v>
      </c>
      <c r="AJ12" s="8">
        <f>[1]Sheet2!AI44</f>
        <v>0.707854959056403</v>
      </c>
      <c r="AK12" s="8">
        <f>[1]Sheet2!AJ44</f>
        <v>0.215637434414672</v>
      </c>
      <c r="AL12" s="24">
        <f>[1]Sheet2!AK44</f>
        <v>0.455843266006156</v>
      </c>
      <c r="AM12" s="8">
        <f>[1]Sheet2!AL44</f>
        <v>0.850514424697008</v>
      </c>
      <c r="AN12" s="8">
        <f>[1]Sheet2!AM44</f>
        <v>0.844744374242242</v>
      </c>
      <c r="AO12" s="8">
        <f>[1]Sheet2!AN44</f>
        <v>1.01861543801508</v>
      </c>
      <c r="AP12" s="24">
        <f>[1]Sheet2!AO44</f>
        <v>0.848520341157862</v>
      </c>
      <c r="AQ12" s="8">
        <f>[1]Sheet2!AP44</f>
        <v>0.623729896928834</v>
      </c>
      <c r="AR12" s="8">
        <f>[1]Sheet2!AQ44</f>
        <v>0.911655373932399</v>
      </c>
      <c r="AS12" s="8">
        <f>[1]Sheet2!AR44</f>
        <v>0.745255473130158</v>
      </c>
      <c r="AT12" s="24">
        <f>[1]Sheet2!AS44</f>
        <v>0.853782628553276</v>
      </c>
      <c r="AU12" s="8">
        <f>[1]Sheet2!AT44</f>
        <v>0.984443766055789</v>
      </c>
      <c r="AV12" s="8">
        <f>[1]Sheet2!AU44</f>
        <v>0.931625601632652</v>
      </c>
      <c r="AW12" s="8">
        <f>[1]Sheet2!AV44</f>
        <v>0.522079858498481</v>
      </c>
      <c r="AX12" s="24">
        <f>[1]Sheet2!AW44</f>
        <v>0.448038328093683</v>
      </c>
      <c r="AY12" s="8">
        <f>[1]Sheet2!AX44</f>
        <v>0.750272420016352</v>
      </c>
      <c r="AZ12" s="8">
        <f>[1]Sheet2!AY44</f>
        <v>0.43879585658314</v>
      </c>
      <c r="BA12" s="8">
        <f>[1]Sheet2!AZ44</f>
        <v>0.309111575980966</v>
      </c>
      <c r="BB12" s="24">
        <f>[1]Sheet2!BA44</f>
        <v>0.547144247874997</v>
      </c>
      <c r="BC12" s="8">
        <f>[1]Sheet2!BB44</f>
        <v>1.28840177641162</v>
      </c>
      <c r="BD12" s="8">
        <f>[1]Sheet2!BC44</f>
        <v>1.11704160017906</v>
      </c>
      <c r="BE12" s="8">
        <f>[1]Sheet2!BD44</f>
        <v>2.06860777713291</v>
      </c>
      <c r="BF12" s="24">
        <f>[1]Sheet2!BE44</f>
        <v>0.960648077003031</v>
      </c>
      <c r="BG12" s="8">
        <f>[1]Sheet2!BF44</f>
        <v>1.48836946665834</v>
      </c>
      <c r="BH12" s="8">
        <f>[1]Sheet2!BG44</f>
        <v>1.12147451495459</v>
      </c>
      <c r="BI12" s="8">
        <f>[1]Sheet2!BH44</f>
        <v>0.8723153014289</v>
      </c>
      <c r="BJ12" s="24">
        <f>[1]Sheet2!BI44</f>
        <v>1.01082345127979</v>
      </c>
      <c r="BK12" s="8">
        <f>[1]Sheet2!BJ44</f>
        <v>0.956541174753662</v>
      </c>
      <c r="BL12" s="8">
        <f>[1]Sheet2!BK44</f>
        <v>0.984832352700866</v>
      </c>
      <c r="BM12" s="8">
        <f>[1]Sheet2!BL44</f>
        <v>1.21723716319833</v>
      </c>
      <c r="BN12" s="24">
        <f>[1]Sheet2!BM44</f>
        <v>1.22850563500551</v>
      </c>
      <c r="BO12" s="8">
        <f>[1]Sheet2!BN44</f>
        <v>1.03816096493161</v>
      </c>
      <c r="BP12" s="8">
        <f>[1]Sheet2!BO44</f>
        <v>0.857285674495675</v>
      </c>
      <c r="BQ12" s="8">
        <f>[1]Sheet2!BP44</f>
        <v>0.994052362517879</v>
      </c>
      <c r="BR12" s="24">
        <f>[1]Sheet2!BQ44</f>
        <v>0.9075399180015</v>
      </c>
      <c r="BS12" s="8">
        <f>[1]Sheet2!BR44</f>
        <v>1.35247939664653</v>
      </c>
      <c r="BT12" s="8">
        <f>[1]Sheet2!BS44</f>
        <v>2.14249924808832</v>
      </c>
      <c r="BU12" s="8">
        <f>[1]Sheet2!BT44</f>
        <v>1.54883842017286</v>
      </c>
      <c r="BV12" s="24">
        <f>[1]Sheet2!BU44</f>
        <v>1.92384734578992</v>
      </c>
      <c r="BW12" s="8">
        <f>[1]Sheet2!BV44</f>
        <v>0.585863963098313</v>
      </c>
      <c r="BX12" s="8">
        <f>[1]Sheet2!BW44</f>
        <v>0.510508088705116</v>
      </c>
      <c r="BY12" s="8">
        <f>[1]Sheet2!BX44</f>
        <v>0.681702907033482</v>
      </c>
      <c r="BZ12" s="24">
        <f>[1]Sheet2!BY44</f>
        <v>0.996071789671045</v>
      </c>
      <c r="CA12" s="8"/>
      <c r="CB12" s="8">
        <f>[1]Sheet2!CA44</f>
        <v>1.20487122487824</v>
      </c>
      <c r="CC12" s="8">
        <f>[1]Sheet2!CB44</f>
        <v>2.14116454203919</v>
      </c>
      <c r="CD12" s="24">
        <f>[1]Sheet2!CC44</f>
        <v>3.64242360149854</v>
      </c>
      <c r="CE12" s="8">
        <f>[1]Sheet2!CD44</f>
        <v>0.474803131999163</v>
      </c>
      <c r="CF12" s="8">
        <f>[1]Sheet2!CE44</f>
        <v>0.373270995190242</v>
      </c>
      <c r="CG12" s="8">
        <f>[1]Sheet2!CF44</f>
        <v>0.676356061464854</v>
      </c>
      <c r="CH12" s="24">
        <f>[1]Sheet2!CG44</f>
        <v>0.560171732416921</v>
      </c>
    </row>
    <row r="13" spans="2:86">
      <c r="B13" s="12" t="str">
        <f>[1]Sheet2!A45</f>
        <v>ZR-75-1 30 minutes ins + aa</v>
      </c>
      <c r="C13" s="7">
        <f>[1]Sheet2!B45</f>
        <v>0.814371696236028</v>
      </c>
      <c r="D13" s="8">
        <f>[1]Sheet2!C45</f>
        <v>0.921738297582634</v>
      </c>
      <c r="E13" s="8">
        <f>[1]Sheet2!D45</f>
        <v>0.900325289334852</v>
      </c>
      <c r="F13" s="24">
        <f>[1]Sheet2!E45</f>
        <v>1.03880547959923</v>
      </c>
      <c r="G13" s="8">
        <f>[1]Sheet2!F45</f>
        <v>1.41836819643987</v>
      </c>
      <c r="H13" s="8">
        <f>[1]Sheet2!G45</f>
        <v>0.888892703633647</v>
      </c>
      <c r="I13" s="8"/>
      <c r="J13" s="24">
        <f>[1]Sheet2!I45</f>
        <v>1.05964039187586</v>
      </c>
      <c r="K13" s="8">
        <f>[1]Sheet2!J45</f>
        <v>0.904137364916712</v>
      </c>
      <c r="L13" s="8">
        <f>[1]Sheet2!K45</f>
        <v>0.85751403519393</v>
      </c>
      <c r="M13" s="8">
        <f>[1]Sheet2!L45</f>
        <v>1.52407915070403</v>
      </c>
      <c r="N13" s="24">
        <f>[1]Sheet2!M45</f>
        <v>1.09854781551343</v>
      </c>
      <c r="O13" s="8">
        <f>[1]Sheet2!N45</f>
        <v>1.13886740468488</v>
      </c>
      <c r="P13" s="8">
        <f>[1]Sheet2!O45</f>
        <v>1.08987189940766</v>
      </c>
      <c r="Q13" s="8">
        <f>[1]Sheet2!P45</f>
        <v>1.31067606238574</v>
      </c>
      <c r="R13" s="24">
        <f>[1]Sheet2!Q45</f>
        <v>1.05462581760349</v>
      </c>
      <c r="S13" s="8">
        <f>[1]Sheet2!R45</f>
        <v>1.17663670573545</v>
      </c>
      <c r="T13" s="8">
        <f>[1]Sheet2!S45</f>
        <v>1.20613343516895</v>
      </c>
      <c r="U13" s="8">
        <f>[1]Sheet2!T45</f>
        <v>1.4085806741135</v>
      </c>
      <c r="V13" s="24">
        <f>[1]Sheet2!U45</f>
        <v>1.45389273126346</v>
      </c>
      <c r="W13" s="8">
        <f>[1]Sheet2!V45</f>
        <v>1.18394832209988</v>
      </c>
      <c r="X13" s="8">
        <f>[1]Sheet2!W45</f>
        <v>1.07663014777753</v>
      </c>
      <c r="Y13" s="8">
        <f>[1]Sheet2!X45</f>
        <v>1.38734504967768</v>
      </c>
      <c r="Z13" s="24">
        <f>[1]Sheet2!Y45</f>
        <v>1.25070364969012</v>
      </c>
      <c r="AA13" s="8">
        <f>[1]Sheet2!Z45</f>
        <v>0.893564135402262</v>
      </c>
      <c r="AB13" s="8">
        <f>[1]Sheet2!AA45</f>
        <v>0.571603296928987</v>
      </c>
      <c r="AC13" s="8">
        <f>[1]Sheet2!AB45</f>
        <v>0.376921125629156</v>
      </c>
      <c r="AD13" s="24">
        <f>[1]Sheet2!AC45</f>
        <v>0.803360945366692</v>
      </c>
      <c r="AE13" s="8">
        <f>[1]Sheet2!AD45</f>
        <v>0.431899464836436</v>
      </c>
      <c r="AF13" s="8">
        <f>[1]Sheet2!AE45</f>
        <v>0.607014375020782</v>
      </c>
      <c r="AG13" s="8">
        <f>[1]Sheet2!AF45</f>
        <v>0.647777411028006</v>
      </c>
      <c r="AH13" s="24">
        <f>[1]Sheet2!AG45</f>
        <v>0.737491905423915</v>
      </c>
      <c r="AI13" s="8">
        <f>[1]Sheet2!AH45</f>
        <v>0.431899464836436</v>
      </c>
      <c r="AJ13" s="8">
        <f>[1]Sheet2!AI45</f>
        <v>0.923517607422518</v>
      </c>
      <c r="AK13" s="8">
        <f>[1]Sheet2!AJ45</f>
        <v>0.527455012390489</v>
      </c>
      <c r="AL13" s="24">
        <f>[1]Sheet2!AK45</f>
        <v>0.681147149481136</v>
      </c>
      <c r="AM13" s="8">
        <f>[1]Sheet2!AL45</f>
        <v>1.09994634662935</v>
      </c>
      <c r="AN13" s="8">
        <f>[1]Sheet2!AM45</f>
        <v>0.864040409149022</v>
      </c>
      <c r="AO13" s="8">
        <f>[1]Sheet2!AN45</f>
        <v>0.92461384469423</v>
      </c>
      <c r="AP13" s="24">
        <f>[1]Sheet2!AO45</f>
        <v>0.982561506251646</v>
      </c>
      <c r="AQ13" s="8">
        <f>[1]Sheet2!AP45</f>
        <v>0.560406869204112</v>
      </c>
      <c r="AR13" s="8">
        <f>[1]Sheet2!AQ45</f>
        <v>0.905737392413548</v>
      </c>
      <c r="AS13" s="8">
        <f>[1]Sheet2!AR45</f>
        <v>1.01153984076332</v>
      </c>
      <c r="AT13" s="24">
        <f>[1]Sheet2!AS45</f>
        <v>0.962550372220283</v>
      </c>
      <c r="AU13" s="8">
        <f>[1]Sheet2!AT45</f>
        <v>0.973426413702108</v>
      </c>
      <c r="AV13" s="8">
        <f>[1]Sheet2!AU45</f>
        <v>0.884982446028613</v>
      </c>
      <c r="AW13" s="8">
        <f>[1]Sheet2!AV45</f>
        <v>0.565416484255098</v>
      </c>
      <c r="AX13" s="24">
        <f>[1]Sheet2!AW45</f>
        <v>0.56554108662574</v>
      </c>
      <c r="AY13" s="8">
        <f>[1]Sheet2!AX45</f>
        <v>0.704900003700454</v>
      </c>
      <c r="AZ13" s="8">
        <f>[1]Sheet2!AY45</f>
        <v>1.11232854638091</v>
      </c>
      <c r="BA13" s="8">
        <f>[1]Sheet2!AZ45</f>
        <v>0.558036419881822</v>
      </c>
      <c r="BB13" s="24">
        <f>[1]Sheet2!BA45</f>
        <v>0.590479085854419</v>
      </c>
      <c r="BC13" s="8">
        <f>[1]Sheet2!BB45</f>
        <v>2.15986534786303</v>
      </c>
      <c r="BD13" s="8">
        <f>[1]Sheet2!BC45</f>
        <v>0.946625081836994</v>
      </c>
      <c r="BE13" s="8">
        <f>[1]Sheet2!BD45</f>
        <v>1.54657175614074</v>
      </c>
      <c r="BF13" s="24">
        <f>[1]Sheet2!BE45</f>
        <v>1.14912051258432</v>
      </c>
      <c r="BG13" s="8">
        <f>[1]Sheet2!BF45</f>
        <v>2.07575227599619</v>
      </c>
      <c r="BH13" s="8">
        <f>[1]Sheet2!BG45</f>
        <v>1.20754832633343</v>
      </c>
      <c r="BI13" s="8">
        <f>[1]Sheet2!BH45</f>
        <v>2.01790645553646</v>
      </c>
      <c r="BJ13" s="24">
        <f>[1]Sheet2!BI45</f>
        <v>1.71223459894052</v>
      </c>
      <c r="BK13" s="8">
        <f>[1]Sheet2!BJ45</f>
        <v>0.908954791408169</v>
      </c>
      <c r="BL13" s="8">
        <f>[1]Sheet2!BK45</f>
        <v>1.06190573777702</v>
      </c>
      <c r="BM13" s="8">
        <f>[1]Sheet2!BL45</f>
        <v>1.21789043944316</v>
      </c>
      <c r="BN13" s="24">
        <f>[1]Sheet2!BM45</f>
        <v>1.32090894453849</v>
      </c>
      <c r="BO13" s="8">
        <f>[1]Sheet2!BN45</f>
        <v>1.07528830385398</v>
      </c>
      <c r="BP13" s="8">
        <f>[1]Sheet2!BO45</f>
        <v>0.904269459905289</v>
      </c>
      <c r="BQ13" s="8">
        <f>[1]Sheet2!BP45</f>
        <v>0.951430763633822</v>
      </c>
      <c r="BR13" s="24">
        <f>[1]Sheet2!BQ45</f>
        <v>0.958023607934669</v>
      </c>
      <c r="BS13" s="8">
        <f>[1]Sheet2!BR45</f>
        <v>0.965695965297118</v>
      </c>
      <c r="BT13" s="8">
        <f>[1]Sheet2!BS45</f>
        <v>1.28991485312717</v>
      </c>
      <c r="BU13" s="8">
        <f>[1]Sheet2!BT45</f>
        <v>2.03826703451413</v>
      </c>
      <c r="BV13" s="24">
        <f>[1]Sheet2!BU45</f>
        <v>2.86811751748755</v>
      </c>
      <c r="BW13" s="8">
        <f>[1]Sheet2!BV45</f>
        <v>0.713272415370063</v>
      </c>
      <c r="BX13" s="8">
        <f>[1]Sheet2!BW45</f>
        <v>0.741414145689602</v>
      </c>
      <c r="BY13" s="8">
        <f>[1]Sheet2!BX45</f>
        <v>0.836033053037137</v>
      </c>
      <c r="BZ13" s="24">
        <f>[1]Sheet2!BY45</f>
        <v>0.875354675335015</v>
      </c>
      <c r="CA13" s="8"/>
      <c r="CB13" s="8">
        <f>[1]Sheet2!CA45</f>
        <v>1.2510102821046</v>
      </c>
      <c r="CC13" s="8">
        <f>[1]Sheet2!CB45</f>
        <v>3.68825021307355</v>
      </c>
      <c r="CD13" s="24">
        <f>[1]Sheet2!CC45</f>
        <v>1.73011393704427</v>
      </c>
      <c r="CE13" s="8">
        <f>[1]Sheet2!CD45</f>
        <v>0.542850253932493</v>
      </c>
      <c r="CF13" s="8">
        <f>[1]Sheet2!CE45</f>
        <v>0.539238460418026</v>
      </c>
      <c r="CG13" s="8">
        <f>[1]Sheet2!CF45</f>
        <v>0.5872321426552</v>
      </c>
      <c r="CH13" s="24">
        <f>[1]Sheet2!CG45</f>
        <v>0.422734398749223</v>
      </c>
    </row>
    <row r="14" spans="2:86">
      <c r="B14" s="12" t="str">
        <f>[1]Sheet2!A46</f>
        <v>ZR-75-1 60 minutes ins + aa</v>
      </c>
      <c r="C14" s="7">
        <f>[1]Sheet2!B46</f>
        <v>0.949046748011452</v>
      </c>
      <c r="D14" s="8">
        <f>[1]Sheet2!C46</f>
        <v>0.828199581418587</v>
      </c>
      <c r="E14" s="8">
        <f>[1]Sheet2!D46</f>
        <v>0.979136207423138</v>
      </c>
      <c r="F14" s="24">
        <f>[1]Sheet2!E46</f>
        <v>1.00356385842299</v>
      </c>
      <c r="G14" s="8">
        <f>[1]Sheet2!F46</f>
        <v>0.969622677280159</v>
      </c>
      <c r="H14" s="8">
        <f>[1]Sheet2!G46</f>
        <v>1.09743572788189</v>
      </c>
      <c r="I14" s="8"/>
      <c r="J14" s="24">
        <f>[1]Sheet2!I46</f>
        <v>0.911597370574692</v>
      </c>
      <c r="K14" s="8">
        <f>[1]Sheet2!J46</f>
        <v>0.932724638678269</v>
      </c>
      <c r="L14" s="8">
        <f>[1]Sheet2!K46</f>
        <v>0.943964360939361</v>
      </c>
      <c r="M14" s="8">
        <f>[1]Sheet2!L46</f>
        <v>0.665421709833353</v>
      </c>
      <c r="N14" s="24">
        <f>[1]Sheet2!M46</f>
        <v>1.02368560701886</v>
      </c>
      <c r="O14" s="8">
        <f>[1]Sheet2!N46</f>
        <v>1.08766379959644</v>
      </c>
      <c r="P14" s="8">
        <f>[1]Sheet2!O46</f>
        <v>1.09598906468502</v>
      </c>
      <c r="Q14" s="8">
        <f>[1]Sheet2!P46</f>
        <v>1.32715432153808</v>
      </c>
      <c r="R14" s="24">
        <f>[1]Sheet2!Q46</f>
        <v>1.05564871174983</v>
      </c>
      <c r="S14" s="8">
        <f>[1]Sheet2!R46</f>
        <v>0.900801362061361</v>
      </c>
      <c r="T14" s="8">
        <f>[1]Sheet2!S46</f>
        <v>1.14581776487772</v>
      </c>
      <c r="U14" s="8">
        <f>[1]Sheet2!T46</f>
        <v>1.44454638941715</v>
      </c>
      <c r="V14" s="24">
        <f>[1]Sheet2!U46</f>
        <v>1.32329619317144</v>
      </c>
      <c r="W14" s="8">
        <f>[1]Sheet2!V46</f>
        <v>0.970900774147651</v>
      </c>
      <c r="X14" s="8">
        <f>[1]Sheet2!W46</f>
        <v>1.13250528747757</v>
      </c>
      <c r="Y14" s="8">
        <f>[1]Sheet2!X46</f>
        <v>1.40630591409382</v>
      </c>
      <c r="Z14" s="24">
        <f>[1]Sheet2!Y46</f>
        <v>1.10925944700641</v>
      </c>
      <c r="AA14" s="8">
        <f>[1]Sheet2!Z46</f>
        <v>0.887097866259428</v>
      </c>
      <c r="AB14" s="8">
        <f>[1]Sheet2!AA46</f>
        <v>0.572585009749787</v>
      </c>
      <c r="AC14" s="8">
        <f>[1]Sheet2!AB46</f>
        <v>0.382870496843248</v>
      </c>
      <c r="AD14" s="24">
        <f>[1]Sheet2!AC46</f>
        <v>0.745838905646368</v>
      </c>
      <c r="AE14" s="8">
        <f>[1]Sheet2!AD46</f>
        <v>0.546838487764588</v>
      </c>
      <c r="AF14" s="8">
        <f>[1]Sheet2!AE46</f>
        <v>0.652669230738055</v>
      </c>
      <c r="AG14" s="8">
        <f>[1]Sheet2!AF46</f>
        <v>1.01408095031103</v>
      </c>
      <c r="AH14" s="24">
        <f>[1]Sheet2!AG46</f>
        <v>0.742565636505237</v>
      </c>
      <c r="AI14" s="8">
        <f>[1]Sheet2!AH46</f>
        <v>0.546838487764588</v>
      </c>
      <c r="AJ14" s="8">
        <f>[1]Sheet2!AI46</f>
        <v>0.805936982456498</v>
      </c>
      <c r="AK14" s="8">
        <f>[1]Sheet2!AJ46</f>
        <v>0.7656370634622</v>
      </c>
      <c r="AL14" s="24">
        <f>[1]Sheet2!AK46</f>
        <v>0.659283642861022</v>
      </c>
      <c r="AM14" s="8">
        <f>[1]Sheet2!AL46</f>
        <v>0.498761970833198</v>
      </c>
      <c r="AN14" s="8">
        <f>[1]Sheet2!AM46</f>
        <v>0.91987422415195</v>
      </c>
      <c r="AO14" s="8">
        <f>[1]Sheet2!AN46</f>
        <v>0.921994622561375</v>
      </c>
      <c r="AP14" s="24">
        <f>[1]Sheet2!AO46</f>
        <v>1.00784272689553</v>
      </c>
      <c r="AQ14" s="8">
        <f>[1]Sheet2!AP46</f>
        <v>0.586310849989304</v>
      </c>
      <c r="AR14" s="8">
        <f>[1]Sheet2!AQ46</f>
        <v>0.91915058788301</v>
      </c>
      <c r="AS14" s="8">
        <f>[1]Sheet2!AR46</f>
        <v>0.989546246615319</v>
      </c>
      <c r="AT14" s="24">
        <f>[1]Sheet2!AS46</f>
        <v>0.912280315954481</v>
      </c>
      <c r="AU14" s="8">
        <f>[1]Sheet2!AT46</f>
        <v>0.966540967792406</v>
      </c>
      <c r="AV14" s="8">
        <f>[1]Sheet2!AU46</f>
        <v>1.0333280096201</v>
      </c>
      <c r="AW14" s="8">
        <f>[1]Sheet2!AV46</f>
        <v>0.540633426257814</v>
      </c>
      <c r="AX14" s="24">
        <f>[1]Sheet2!AW46</f>
        <v>0.520264371185958</v>
      </c>
      <c r="AY14" s="8">
        <f>[1]Sheet2!AX46</f>
        <v>0.618256941094076</v>
      </c>
      <c r="AZ14" s="8">
        <f>[1]Sheet2!AY46</f>
        <v>1.28572714804085</v>
      </c>
      <c r="BA14" s="8">
        <f>[1]Sheet2!AZ46</f>
        <v>0.551418267683312</v>
      </c>
      <c r="BB14" s="24">
        <f>[1]Sheet2!BA46</f>
        <v>0.596401743250179</v>
      </c>
      <c r="BC14" s="8">
        <f>[1]Sheet2!BB46</f>
        <v>1.45251199024028</v>
      </c>
      <c r="BD14" s="8">
        <f>[1]Sheet2!BC46</f>
        <v>1.34325938232481</v>
      </c>
      <c r="BE14" s="8">
        <f>[1]Sheet2!BD46</f>
        <v>1.56559626826905</v>
      </c>
      <c r="BF14" s="24">
        <f>[1]Sheet2!BE46</f>
        <v>1.04204391360126</v>
      </c>
      <c r="BG14" s="8">
        <f>[1]Sheet2!BF46</f>
        <v>1.87176757022237</v>
      </c>
      <c r="BH14" s="8">
        <f>[1]Sheet2!BG46</f>
        <v>1.34092079425231</v>
      </c>
      <c r="BI14" s="8">
        <f>[1]Sheet2!BH46</f>
        <v>2.04020821238037</v>
      </c>
      <c r="BJ14" s="24">
        <f>[1]Sheet2!BI46</f>
        <v>1.6513161423273</v>
      </c>
      <c r="BK14" s="8">
        <f>[1]Sheet2!BJ46</f>
        <v>0.929840384673199</v>
      </c>
      <c r="BL14" s="8">
        <f>[1]Sheet2!BK46</f>
        <v>1.05972318751294</v>
      </c>
      <c r="BM14" s="8">
        <f>[1]Sheet2!BL46</f>
        <v>1.10744207089036</v>
      </c>
      <c r="BN14" s="24">
        <f>[1]Sheet2!BM46</f>
        <v>1.2685527246924</v>
      </c>
      <c r="BO14" s="8">
        <f>[1]Sheet2!BN46</f>
        <v>0.893978288763325</v>
      </c>
      <c r="BP14" s="8">
        <f>[1]Sheet2!BO46</f>
        <v>0.951496622859616</v>
      </c>
      <c r="BQ14" s="8">
        <f>[1]Sheet2!BP46</f>
        <v>0.989181906808175</v>
      </c>
      <c r="BR14" s="24">
        <f>[1]Sheet2!BQ46</f>
        <v>0.963594807206976</v>
      </c>
      <c r="BS14" s="8">
        <f>[1]Sheet2!BR46</f>
        <v>0.641515898647331</v>
      </c>
      <c r="BT14" s="8">
        <f>[1]Sheet2!BS46</f>
        <v>0.958396211244886</v>
      </c>
      <c r="BU14" s="8">
        <f>[1]Sheet2!BT46</f>
        <v>0.740877172054603</v>
      </c>
      <c r="BV14" s="24">
        <f>[1]Sheet2!BU46</f>
        <v>0.745034523435944</v>
      </c>
      <c r="BW14" s="8">
        <f>[1]Sheet2!BV46</f>
        <v>0.653709365814174</v>
      </c>
      <c r="BX14" s="8">
        <f>[1]Sheet2!BW46</f>
        <v>0.785997948326877</v>
      </c>
      <c r="BY14" s="8">
        <f>[1]Sheet2!BX46</f>
        <v>0.93291474495573</v>
      </c>
      <c r="BZ14" s="24">
        <f>[1]Sheet2!BY46</f>
        <v>0.797808569605699</v>
      </c>
      <c r="CA14" s="8"/>
      <c r="CB14" s="8">
        <f>[1]Sheet2!CA46</f>
        <v>0.912125287048962</v>
      </c>
      <c r="CC14" s="8">
        <f>[1]Sheet2!CB46</f>
        <v>0.783578924291486</v>
      </c>
      <c r="CD14" s="24">
        <f>[1]Sheet2!CC46</f>
        <v>1.3991302968861</v>
      </c>
      <c r="CE14" s="8">
        <f>[1]Sheet2!CD46</f>
        <v>0.482447889443065</v>
      </c>
      <c r="CF14" s="8">
        <f>[1]Sheet2!CE46</f>
        <v>0.488743521273655</v>
      </c>
      <c r="CG14" s="8">
        <f>[1]Sheet2!CF46</f>
        <v>0.672812395937479</v>
      </c>
      <c r="CH14" s="24">
        <f>[1]Sheet2!CG46</f>
        <v>0.541257230192101</v>
      </c>
    </row>
    <row r="15" spans="2:86">
      <c r="B15" s="12" t="str">
        <f>[1]Sheet2!A47</f>
        <v>ZR-75-1 90 minutes ins + aa</v>
      </c>
      <c r="C15" s="7">
        <f>[1]Sheet2!B47</f>
        <v>0.831334287819313</v>
      </c>
      <c r="D15" s="8">
        <f>[1]Sheet2!C47</f>
        <v>0.957980086157085</v>
      </c>
      <c r="E15" s="8">
        <f>[1]Sheet2!D47</f>
        <v>0.86253832917008</v>
      </c>
      <c r="F15" s="24">
        <f>[1]Sheet2!E47</f>
        <v>0.808967194768038</v>
      </c>
      <c r="G15" s="8">
        <f>[1]Sheet2!F47</f>
        <v>1.05535059616636</v>
      </c>
      <c r="H15" s="8">
        <f>[1]Sheet2!G47</f>
        <v>0.999760078961447</v>
      </c>
      <c r="I15" s="8"/>
      <c r="J15" s="24">
        <f>[1]Sheet2!I47</f>
        <v>0.848176470538698</v>
      </c>
      <c r="K15" s="8">
        <f>[1]Sheet2!J47</f>
        <v>0.817499090908392</v>
      </c>
      <c r="L15" s="8">
        <f>[1]Sheet2!K47</f>
        <v>1.02865158553807</v>
      </c>
      <c r="M15" s="8">
        <f>[1]Sheet2!L47</f>
        <v>0.554986253620576</v>
      </c>
      <c r="N15" s="24">
        <f>[1]Sheet2!M47</f>
        <v>0.890176176844004</v>
      </c>
      <c r="O15" s="8">
        <f>[1]Sheet2!N47</f>
        <v>1.04719311893391</v>
      </c>
      <c r="P15" s="8">
        <f>[1]Sheet2!O47</f>
        <v>1.06123870085952</v>
      </c>
      <c r="Q15" s="8">
        <f>[1]Sheet2!P47</f>
        <v>1.15188886893827</v>
      </c>
      <c r="R15" s="24">
        <f>[1]Sheet2!Q47</f>
        <v>0.878839356547642</v>
      </c>
      <c r="S15" s="8">
        <f>[1]Sheet2!R47</f>
        <v>1.47153766240631</v>
      </c>
      <c r="T15" s="8">
        <f>[1]Sheet2!S47</f>
        <v>1.48426723000827</v>
      </c>
      <c r="U15" s="8">
        <f>[1]Sheet2!T47</f>
        <v>1.37206891721872</v>
      </c>
      <c r="V15" s="24">
        <f>[1]Sheet2!U47</f>
        <v>0.995595635146442</v>
      </c>
      <c r="W15" s="8">
        <f>[1]Sheet2!V47</f>
        <v>0.908361036156975</v>
      </c>
      <c r="X15" s="8">
        <f>[1]Sheet2!W47</f>
        <v>1.47847796633577</v>
      </c>
      <c r="Y15" s="8">
        <f>[1]Sheet2!X47</f>
        <v>1.12849890629297</v>
      </c>
      <c r="Z15" s="24">
        <f>[1]Sheet2!Y47</f>
        <v>0.988388540870117</v>
      </c>
      <c r="AA15" s="8">
        <f>[1]Sheet2!Z47</f>
        <v>0.854763998108585</v>
      </c>
      <c r="AB15" s="8">
        <f>[1]Sheet2!AA47</f>
        <v>0.686395099670958</v>
      </c>
      <c r="AC15" s="8">
        <f>[1]Sheet2!AB47</f>
        <v>0.372220721547167</v>
      </c>
      <c r="AD15" s="24">
        <f>[1]Sheet2!AC47</f>
        <v>0.62595600843548</v>
      </c>
      <c r="AE15" s="8">
        <f>[1]Sheet2!AD47</f>
        <v>0.492932414490294</v>
      </c>
      <c r="AF15" s="8">
        <f>[1]Sheet2!AE47</f>
        <v>0.622922321085509</v>
      </c>
      <c r="AG15" s="8">
        <f>[1]Sheet2!AF47</f>
        <v>1.23835210879373</v>
      </c>
      <c r="AH15" s="24">
        <f>[1]Sheet2!AG47</f>
        <v>0.599186781002819</v>
      </c>
      <c r="AI15" s="8">
        <f>[1]Sheet2!AH47</f>
        <v>0.492932414490294</v>
      </c>
      <c r="AJ15" s="8">
        <f>[1]Sheet2!AI47</f>
        <v>1.05039135252343</v>
      </c>
      <c r="AK15" s="8">
        <f>[1]Sheet2!AJ47</f>
        <v>0.757071806453971</v>
      </c>
      <c r="AL15" s="24">
        <f>[1]Sheet2!AK47</f>
        <v>0.540830425279059</v>
      </c>
      <c r="AM15" s="8">
        <f>[1]Sheet2!AL47</f>
        <v>0.604421244174664</v>
      </c>
      <c r="AN15" s="8">
        <f>[1]Sheet2!AM47</f>
        <v>0.923509825472973</v>
      </c>
      <c r="AO15" s="8">
        <f>[1]Sheet2!AN47</f>
        <v>0.892438251358534</v>
      </c>
      <c r="AP15" s="24">
        <f>[1]Sheet2!AO47</f>
        <v>0.838516667293334</v>
      </c>
      <c r="AQ15" s="8">
        <f>[1]Sheet2!AP47</f>
        <v>0.683495684858904</v>
      </c>
      <c r="AR15" s="8">
        <f>[1]Sheet2!AQ47</f>
        <v>0.953945545936144</v>
      </c>
      <c r="AS15" s="8">
        <f>[1]Sheet2!AR47</f>
        <v>1.04185407670682</v>
      </c>
      <c r="AT15" s="24">
        <f>[1]Sheet2!AS47</f>
        <v>0.815921273243604</v>
      </c>
      <c r="AU15" s="8">
        <f>[1]Sheet2!AT47</f>
        <v>0.995942957737177</v>
      </c>
      <c r="AV15" s="8">
        <f>[1]Sheet2!AU47</f>
        <v>1.07595945641999</v>
      </c>
      <c r="AW15" s="8">
        <f>[1]Sheet2!AV47</f>
        <v>0.455916404780315</v>
      </c>
      <c r="AX15" s="24">
        <f>[1]Sheet2!AW47</f>
        <v>0.488044707430214</v>
      </c>
      <c r="AY15" s="8">
        <f>[1]Sheet2!AX47</f>
        <v>0.756298447920553</v>
      </c>
      <c r="AZ15" s="8">
        <f>[1]Sheet2!AY47</f>
        <v>1.471056034599</v>
      </c>
      <c r="BA15" s="8">
        <f>[1]Sheet2!AZ47</f>
        <v>0.380405275752388</v>
      </c>
      <c r="BB15" s="24">
        <f>[1]Sheet2!BA47</f>
        <v>0.421400519811536</v>
      </c>
      <c r="BC15" s="8">
        <f>[1]Sheet2!BB47</f>
        <v>1.09292660577554</v>
      </c>
      <c r="BD15" s="8">
        <f>[1]Sheet2!BC47</f>
        <v>1.16266787440835</v>
      </c>
      <c r="BE15" s="8">
        <f>[1]Sheet2!BD47</f>
        <v>1.23437335722256</v>
      </c>
      <c r="BF15" s="24">
        <f>[1]Sheet2!BE47</f>
        <v>1.06738087628198</v>
      </c>
      <c r="BG15" s="8">
        <f>[1]Sheet2!BF47</f>
        <v>1.84162467702316</v>
      </c>
      <c r="BH15" s="8">
        <f>[1]Sheet2!BG47</f>
        <v>1.26472510136366</v>
      </c>
      <c r="BI15" s="8">
        <f>[1]Sheet2!BH47</f>
        <v>1.34999361356163</v>
      </c>
      <c r="BJ15" s="24">
        <f>[1]Sheet2!BI47</f>
        <v>1.39208446814462</v>
      </c>
      <c r="BK15" s="8">
        <f>[1]Sheet2!BJ47</f>
        <v>0.946091696784586</v>
      </c>
      <c r="BL15" s="8">
        <f>[1]Sheet2!BK47</f>
        <v>1.50421187757635</v>
      </c>
      <c r="BM15" s="8">
        <f>[1]Sheet2!BL47</f>
        <v>1.11015157769219</v>
      </c>
      <c r="BN15" s="24">
        <f>[1]Sheet2!BM47</f>
        <v>1.04079508129651</v>
      </c>
      <c r="BO15" s="8">
        <f>[1]Sheet2!BN47</f>
        <v>1.01171297158569</v>
      </c>
      <c r="BP15" s="8">
        <f>[1]Sheet2!BO47</f>
        <v>1.0577460660125</v>
      </c>
      <c r="BQ15" s="8">
        <f>[1]Sheet2!BP47</f>
        <v>0.974879487483864</v>
      </c>
      <c r="BR15" s="24">
        <f>[1]Sheet2!BQ47</f>
        <v>0.826189418693968</v>
      </c>
      <c r="BS15" s="8">
        <f>[1]Sheet2!BR47</f>
        <v>0.64818004086572</v>
      </c>
      <c r="BT15" s="8">
        <f>[1]Sheet2!BS47</f>
        <v>0.967777098978739</v>
      </c>
      <c r="BU15" s="8">
        <f>[1]Sheet2!BT47</f>
        <v>0.734709543710406</v>
      </c>
      <c r="BV15" s="24">
        <f>[1]Sheet2!BU47</f>
        <v>0.564313566095062</v>
      </c>
      <c r="BW15" s="8">
        <f>[1]Sheet2!BV47</f>
        <v>0.838903048675072</v>
      </c>
      <c r="BX15" s="8">
        <f>[1]Sheet2!BW47</f>
        <v>0.917289040390346</v>
      </c>
      <c r="BY15" s="8">
        <f>[1]Sheet2!BX47</f>
        <v>0.898709840786133</v>
      </c>
      <c r="BZ15" s="24">
        <f>[1]Sheet2!BY47</f>
        <v>0.888474199767377</v>
      </c>
      <c r="CA15" s="8"/>
      <c r="CB15" s="8">
        <f>[1]Sheet2!CA47</f>
        <v>1.35715721226248</v>
      </c>
      <c r="CC15" s="8">
        <f>[1]Sheet2!CB47</f>
        <v>0.629127479787962</v>
      </c>
      <c r="CD15" s="24">
        <f>[1]Sheet2!CC47</f>
        <v>1.5104589113225</v>
      </c>
      <c r="CE15" s="8">
        <f>[1]Sheet2!CD47</f>
        <v>0.481067148825139</v>
      </c>
      <c r="CF15" s="8">
        <f>[1]Sheet2!CE47</f>
        <v>0.546371750006144</v>
      </c>
      <c r="CG15" s="8">
        <f>[1]Sheet2!CF47</f>
        <v>0.510825532188862</v>
      </c>
      <c r="CH15" s="24">
        <f>[1]Sheet2!CG47</f>
        <v>0.52498898249276</v>
      </c>
    </row>
    <row r="16" ht="14.25" spans="2:86">
      <c r="B16" s="13" t="str">
        <f>[1]Sheet2!A48</f>
        <v>ZR-75-1 120 minutes ins + aa</v>
      </c>
      <c r="C16" s="14">
        <f>[1]Sheet2!B48</f>
        <v>0.932049008863551</v>
      </c>
      <c r="D16" s="15">
        <f>[1]Sheet2!C48</f>
        <v>1.29681152423249</v>
      </c>
      <c r="E16" s="15">
        <f>[1]Sheet2!D48</f>
        <v>1.07306201967306</v>
      </c>
      <c r="F16" s="26">
        <f>[1]Sheet2!E48</f>
        <v>0.736807314202369</v>
      </c>
      <c r="G16" s="15">
        <f>[1]Sheet2!F48</f>
        <v>0.8217178267502</v>
      </c>
      <c r="H16" s="15">
        <f>[1]Sheet2!G48</f>
        <v>1.10254710318455</v>
      </c>
      <c r="I16" s="15"/>
      <c r="J16" s="26">
        <f>[1]Sheet2!I48</f>
        <v>0.844202566297741</v>
      </c>
      <c r="K16" s="15">
        <f>[1]Sheet2!J48</f>
        <v>1.14842151576666</v>
      </c>
      <c r="L16" s="15">
        <f>[1]Sheet2!K48</f>
        <v>1.20060823054526</v>
      </c>
      <c r="M16" s="15">
        <f>[1]Sheet2!L48</f>
        <v>0.401879989012833</v>
      </c>
      <c r="N16" s="26">
        <f>[1]Sheet2!M48</f>
        <v>0.802117147518548</v>
      </c>
      <c r="O16" s="15">
        <f>[1]Sheet2!N48</f>
        <v>0.931321747980657</v>
      </c>
      <c r="P16" s="15">
        <f>[1]Sheet2!O48</f>
        <v>1.25011100697414</v>
      </c>
      <c r="Q16" s="15">
        <f>[1]Sheet2!P48</f>
        <v>1.21975786044372</v>
      </c>
      <c r="R16" s="26">
        <f>[1]Sheet2!Q48</f>
        <v>0.95504642333981</v>
      </c>
      <c r="S16" s="15">
        <f>[1]Sheet2!R48</f>
        <v>1.46436707583866</v>
      </c>
      <c r="T16" s="15">
        <f>[1]Sheet2!S48</f>
        <v>1.70574380153035</v>
      </c>
      <c r="U16" s="15">
        <f>[1]Sheet2!T48</f>
        <v>1.26145501515044</v>
      </c>
      <c r="V16" s="26">
        <f>[1]Sheet2!U48</f>
        <v>0.779452286956734</v>
      </c>
      <c r="W16" s="15">
        <f>[1]Sheet2!V48</f>
        <v>1.21559167890787</v>
      </c>
      <c r="X16" s="15">
        <f>[1]Sheet2!W48</f>
        <v>1.95926696802973</v>
      </c>
      <c r="Y16" s="15">
        <f>[1]Sheet2!X48</f>
        <v>1.25413112708517</v>
      </c>
      <c r="Z16" s="26">
        <f>[1]Sheet2!Y48</f>
        <v>0.872249456118782</v>
      </c>
      <c r="AA16" s="15">
        <f>[1]Sheet2!Z48</f>
        <v>0.792847099512004</v>
      </c>
      <c r="AB16" s="15">
        <f>[1]Sheet2!AA48</f>
        <v>0.689290798650278</v>
      </c>
      <c r="AC16" s="15">
        <f>[1]Sheet2!AB48</f>
        <v>0.324015869109764</v>
      </c>
      <c r="AD16" s="26">
        <f>[1]Sheet2!AC48</f>
        <v>0.534338842426037</v>
      </c>
      <c r="AE16" s="15">
        <f>[1]Sheet2!AD48</f>
        <v>0.357435697476377</v>
      </c>
      <c r="AF16" s="15">
        <f>[1]Sheet2!AE48</f>
        <v>0.75711714625626</v>
      </c>
      <c r="AG16" s="15">
        <f>[1]Sheet2!AF48</f>
        <v>1.21799129741832</v>
      </c>
      <c r="AH16" s="26">
        <f>[1]Sheet2!AG48</f>
        <v>0.457476367961327</v>
      </c>
      <c r="AI16" s="15">
        <f>[1]Sheet2!AH48</f>
        <v>0.357435697476377</v>
      </c>
      <c r="AJ16" s="15">
        <f>[1]Sheet2!AI48</f>
        <v>1.17696405223094</v>
      </c>
      <c r="AK16" s="15">
        <f>[1]Sheet2!AJ48</f>
        <v>0.693570507151326</v>
      </c>
      <c r="AL16" s="26">
        <f>[1]Sheet2!AK48</f>
        <v>0.47909148001402</v>
      </c>
      <c r="AM16" s="15">
        <f>[1]Sheet2!AL48</f>
        <v>0.471936531188565</v>
      </c>
      <c r="AN16" s="15">
        <f>[1]Sheet2!AM48</f>
        <v>1.16503043833947</v>
      </c>
      <c r="AO16" s="15">
        <f>[1]Sheet2!AN48</f>
        <v>0.857863296779585</v>
      </c>
      <c r="AP16" s="26">
        <f>[1]Sheet2!AO48</f>
        <v>0.819525474357949</v>
      </c>
      <c r="AQ16" s="15">
        <f>[1]Sheet2!AP48</f>
        <v>0.781679335263513</v>
      </c>
      <c r="AR16" s="15">
        <f>[1]Sheet2!AQ48</f>
        <v>1.23102323312516</v>
      </c>
      <c r="AS16" s="15">
        <f>[1]Sheet2!AR48</f>
        <v>0.797220227985041</v>
      </c>
      <c r="AT16" s="26">
        <f>[1]Sheet2!AS48</f>
        <v>0.798137120559887</v>
      </c>
      <c r="AU16" s="15">
        <f>[1]Sheet2!AT48</f>
        <v>0.803456474291272</v>
      </c>
      <c r="AV16" s="15">
        <f>[1]Sheet2!AU48</f>
        <v>0.788473378441602</v>
      </c>
      <c r="AW16" s="15">
        <f>[1]Sheet2!AV48</f>
        <v>0.427827096332579</v>
      </c>
      <c r="AX16" s="26">
        <f>[1]Sheet2!AW48</f>
        <v>0.403547089909268</v>
      </c>
      <c r="AY16" s="15">
        <f>[1]Sheet2!AX48</f>
        <v>0.543528192437342</v>
      </c>
      <c r="AZ16" s="15">
        <f>[1]Sheet2!AY48</f>
        <v>1.48666556079471</v>
      </c>
      <c r="BA16" s="15">
        <f>[1]Sheet2!AZ48</f>
        <v>0.495263185723686</v>
      </c>
      <c r="BB16" s="26">
        <f>[1]Sheet2!BA48</f>
        <v>0.45061314563641</v>
      </c>
      <c r="BC16" s="15">
        <f>[1]Sheet2!BB48</f>
        <v>0.993083587777786</v>
      </c>
      <c r="BD16" s="15">
        <f>[1]Sheet2!BC48</f>
        <v>2.1402799483017</v>
      </c>
      <c r="BE16" s="15">
        <f>[1]Sheet2!BD48</f>
        <v>1.45428837124578</v>
      </c>
      <c r="BF16" s="26">
        <f>[1]Sheet2!BE48</f>
        <v>0.991194348775426</v>
      </c>
      <c r="BG16" s="15">
        <f>[1]Sheet2!BF48</f>
        <v>1.6305708795301</v>
      </c>
      <c r="BH16" s="15">
        <f>[1]Sheet2!BG48</f>
        <v>1.42928810839935</v>
      </c>
      <c r="BI16" s="15">
        <f>[1]Sheet2!BH48</f>
        <v>1.46429065255096</v>
      </c>
      <c r="BJ16" s="26">
        <f>[1]Sheet2!BI48</f>
        <v>1.30915061811116</v>
      </c>
      <c r="BK16" s="15">
        <f>[1]Sheet2!BJ48</f>
        <v>1.01169110679928</v>
      </c>
      <c r="BL16" s="15">
        <f>[1]Sheet2!BK48</f>
        <v>1.52043370935073</v>
      </c>
      <c r="BM16" s="15">
        <f>[1]Sheet2!BL48</f>
        <v>1.22199525611238</v>
      </c>
      <c r="BN16" s="26">
        <f>[1]Sheet2!BM48</f>
        <v>1.06762928901304</v>
      </c>
      <c r="BO16" s="15">
        <f>[1]Sheet2!BN48</f>
        <v>0.913791418788571</v>
      </c>
      <c r="BP16" s="15">
        <f>[1]Sheet2!BO48</f>
        <v>1.04284703906154</v>
      </c>
      <c r="BQ16" s="15">
        <f>[1]Sheet2!BP48</f>
        <v>0.797894562957249</v>
      </c>
      <c r="BR16" s="26">
        <f>[1]Sheet2!BQ48</f>
        <v>0.788625008679715</v>
      </c>
      <c r="BS16" s="15">
        <f>[1]Sheet2!BR48</f>
        <v>0.63311903489993</v>
      </c>
      <c r="BT16" s="15">
        <f>[1]Sheet2!BS48</f>
        <v>1.21364904662807</v>
      </c>
      <c r="BU16" s="15">
        <f>[1]Sheet2!BT48</f>
        <v>0.695068056654397</v>
      </c>
      <c r="BV16" s="26">
        <f>[1]Sheet2!BU48</f>
        <v>0.435673160845432</v>
      </c>
      <c r="BW16" s="15">
        <f>[1]Sheet2!BV48</f>
        <v>0.903523866163216</v>
      </c>
      <c r="BX16" s="15">
        <f>[1]Sheet2!BW48</f>
        <v>0.999452585382984</v>
      </c>
      <c r="BY16" s="15">
        <f>[1]Sheet2!BX48</f>
        <v>1.15620520060896</v>
      </c>
      <c r="BZ16" s="26">
        <f>[1]Sheet2!BY48</f>
        <v>0.932796856151985</v>
      </c>
      <c r="CA16" s="15"/>
      <c r="CB16" s="15">
        <f>[1]Sheet2!CA48</f>
        <v>2.60353992101803</v>
      </c>
      <c r="CC16" s="15">
        <f>[1]Sheet2!CB48</f>
        <v>0.60327977812072</v>
      </c>
      <c r="CD16" s="26">
        <f>[1]Sheet2!CC48</f>
        <v>1.16971583133818</v>
      </c>
      <c r="CE16" s="15">
        <f>[1]Sheet2!CD48</f>
        <v>0.505813456284534</v>
      </c>
      <c r="CF16" s="15">
        <f>[1]Sheet2!CE48</f>
        <v>0.644868595826078</v>
      </c>
      <c r="CG16" s="15">
        <f>[1]Sheet2!CF48</f>
        <v>0.489740875031435</v>
      </c>
      <c r="CH16" s="26">
        <f>[1]Sheet2!CG48</f>
        <v>0.17407482108087</v>
      </c>
    </row>
    <row r="17" ht="14.25"/>
    <row r="18" ht="17.25" spans="2:86">
      <c r="B18" s="16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9"/>
    </row>
    <row r="19" ht="14.25" spans="2:86">
      <c r="B19" s="3" t="s">
        <v>58</v>
      </c>
      <c r="C19" s="4" t="s">
        <v>1</v>
      </c>
      <c r="D19" s="5"/>
      <c r="E19" s="5"/>
      <c r="F19" s="23"/>
      <c r="G19" s="4" t="s">
        <v>2</v>
      </c>
      <c r="H19" s="5"/>
      <c r="I19" s="5"/>
      <c r="J19" s="23"/>
      <c r="K19" s="4" t="s">
        <v>3</v>
      </c>
      <c r="L19" s="5"/>
      <c r="M19" s="5"/>
      <c r="N19" s="23"/>
      <c r="O19" s="4" t="s">
        <v>4</v>
      </c>
      <c r="P19" s="5"/>
      <c r="Q19" s="5"/>
      <c r="R19" s="23"/>
      <c r="S19" s="4" t="s">
        <v>5</v>
      </c>
      <c r="T19" s="5"/>
      <c r="U19" s="5"/>
      <c r="V19" s="23"/>
      <c r="W19" s="4" t="s">
        <v>6</v>
      </c>
      <c r="X19" s="5"/>
      <c r="Y19" s="5"/>
      <c r="Z19" s="23"/>
      <c r="AA19" s="4" t="s">
        <v>7</v>
      </c>
      <c r="AB19" s="5"/>
      <c r="AC19" s="5"/>
      <c r="AD19" s="23"/>
      <c r="AE19" s="4" t="s">
        <v>8</v>
      </c>
      <c r="AF19" s="5"/>
      <c r="AG19" s="5"/>
      <c r="AH19" s="23"/>
      <c r="AI19" s="4" t="s">
        <v>9</v>
      </c>
      <c r="AJ19" s="5"/>
      <c r="AK19" s="5"/>
      <c r="AL19" s="23"/>
      <c r="AM19" s="4" t="s">
        <v>10</v>
      </c>
      <c r="AN19" s="5"/>
      <c r="AO19" s="5"/>
      <c r="AP19" s="23"/>
      <c r="AQ19" s="4" t="s">
        <v>11</v>
      </c>
      <c r="AR19" s="5"/>
      <c r="AS19" s="5"/>
      <c r="AT19" s="23"/>
      <c r="AU19" s="4" t="s">
        <v>12</v>
      </c>
      <c r="AV19" s="5"/>
      <c r="AW19" s="5"/>
      <c r="AX19" s="23"/>
      <c r="AY19" s="4" t="s">
        <v>13</v>
      </c>
      <c r="AZ19" s="5"/>
      <c r="BA19" s="5"/>
      <c r="BB19" s="23"/>
      <c r="BC19" s="4" t="s">
        <v>14</v>
      </c>
      <c r="BD19" s="5"/>
      <c r="BE19" s="5"/>
      <c r="BF19" s="23"/>
      <c r="BG19" s="4" t="s">
        <v>15</v>
      </c>
      <c r="BH19" s="5"/>
      <c r="BI19" s="5"/>
      <c r="BJ19" s="23"/>
      <c r="BK19" s="4" t="s">
        <v>16</v>
      </c>
      <c r="BL19" s="5"/>
      <c r="BM19" s="5"/>
      <c r="BN19" s="23"/>
      <c r="BO19" s="4" t="s">
        <v>17</v>
      </c>
      <c r="BP19" s="5"/>
      <c r="BQ19" s="5"/>
      <c r="BR19" s="23"/>
      <c r="BS19" s="4" t="s">
        <v>19</v>
      </c>
      <c r="BT19" s="5"/>
      <c r="BU19" s="5"/>
      <c r="BV19" s="23"/>
      <c r="BW19" s="4" t="s">
        <v>20</v>
      </c>
      <c r="BX19" s="5"/>
      <c r="BY19" s="5"/>
      <c r="BZ19" s="23"/>
      <c r="CA19" s="4" t="s">
        <v>21</v>
      </c>
      <c r="CB19" s="5"/>
      <c r="CC19" s="5"/>
      <c r="CD19" s="23"/>
      <c r="CE19" s="4" t="s">
        <v>22</v>
      </c>
      <c r="CF19" s="5"/>
      <c r="CG19" s="5"/>
      <c r="CH19" s="23"/>
    </row>
    <row r="20" ht="14.25" spans="2:86">
      <c r="B20" s="6"/>
      <c r="C20" s="7" t="s">
        <v>47</v>
      </c>
      <c r="D20" s="8" t="s">
        <v>48</v>
      </c>
      <c r="E20" s="8" t="s">
        <v>49</v>
      </c>
      <c r="F20" s="24" t="s">
        <v>50</v>
      </c>
      <c r="G20" s="7" t="s">
        <v>47</v>
      </c>
      <c r="H20" s="8" t="s">
        <v>48</v>
      </c>
      <c r="I20" s="8" t="s">
        <v>49</v>
      </c>
      <c r="J20" s="24" t="s">
        <v>50</v>
      </c>
      <c r="K20" s="7" t="s">
        <v>47</v>
      </c>
      <c r="L20" s="8" t="s">
        <v>48</v>
      </c>
      <c r="M20" s="8" t="s">
        <v>49</v>
      </c>
      <c r="N20" s="24" t="s">
        <v>50</v>
      </c>
      <c r="O20" s="7" t="s">
        <v>47</v>
      </c>
      <c r="P20" s="8" t="s">
        <v>48</v>
      </c>
      <c r="Q20" s="8" t="s">
        <v>49</v>
      </c>
      <c r="R20" s="24" t="s">
        <v>50</v>
      </c>
      <c r="S20" s="7" t="s">
        <v>47</v>
      </c>
      <c r="T20" s="8" t="s">
        <v>48</v>
      </c>
      <c r="U20" s="8" t="s">
        <v>49</v>
      </c>
      <c r="V20" s="24" t="s">
        <v>50</v>
      </c>
      <c r="W20" s="7" t="s">
        <v>47</v>
      </c>
      <c r="X20" s="8" t="s">
        <v>48</v>
      </c>
      <c r="Y20" s="8" t="s">
        <v>49</v>
      </c>
      <c r="Z20" s="24" t="s">
        <v>50</v>
      </c>
      <c r="AA20" s="7" t="s">
        <v>47</v>
      </c>
      <c r="AB20" s="8" t="s">
        <v>48</v>
      </c>
      <c r="AC20" s="8" t="s">
        <v>49</v>
      </c>
      <c r="AD20" s="24" t="s">
        <v>50</v>
      </c>
      <c r="AE20" s="7" t="s">
        <v>47</v>
      </c>
      <c r="AF20" s="8" t="s">
        <v>48</v>
      </c>
      <c r="AG20" s="8" t="s">
        <v>49</v>
      </c>
      <c r="AH20" s="24" t="s">
        <v>50</v>
      </c>
      <c r="AI20" s="7" t="s">
        <v>47</v>
      </c>
      <c r="AJ20" s="8" t="s">
        <v>48</v>
      </c>
      <c r="AK20" s="8" t="s">
        <v>49</v>
      </c>
      <c r="AL20" s="24" t="s">
        <v>50</v>
      </c>
      <c r="AM20" s="7" t="s">
        <v>47</v>
      </c>
      <c r="AN20" s="8" t="s">
        <v>48</v>
      </c>
      <c r="AO20" s="8" t="s">
        <v>49</v>
      </c>
      <c r="AP20" s="24" t="s">
        <v>50</v>
      </c>
      <c r="AQ20" s="7" t="s">
        <v>47</v>
      </c>
      <c r="AR20" s="8" t="s">
        <v>48</v>
      </c>
      <c r="AS20" s="8" t="s">
        <v>49</v>
      </c>
      <c r="AT20" s="24" t="s">
        <v>50</v>
      </c>
      <c r="AU20" s="7" t="s">
        <v>47</v>
      </c>
      <c r="AV20" s="8" t="s">
        <v>48</v>
      </c>
      <c r="AW20" s="8" t="s">
        <v>49</v>
      </c>
      <c r="AX20" s="24" t="s">
        <v>50</v>
      </c>
      <c r="AY20" s="7" t="s">
        <v>47</v>
      </c>
      <c r="AZ20" s="8" t="s">
        <v>48</v>
      </c>
      <c r="BA20" s="8" t="s">
        <v>49</v>
      </c>
      <c r="BB20" s="24" t="s">
        <v>50</v>
      </c>
      <c r="BC20" s="7" t="s">
        <v>47</v>
      </c>
      <c r="BD20" s="8" t="s">
        <v>48</v>
      </c>
      <c r="BE20" s="8" t="s">
        <v>49</v>
      </c>
      <c r="BF20" s="24" t="s">
        <v>50</v>
      </c>
      <c r="BG20" s="7" t="s">
        <v>47</v>
      </c>
      <c r="BH20" s="8" t="s">
        <v>48</v>
      </c>
      <c r="BI20" s="8" t="s">
        <v>49</v>
      </c>
      <c r="BJ20" s="24" t="s">
        <v>50</v>
      </c>
      <c r="BK20" s="7" t="s">
        <v>47</v>
      </c>
      <c r="BL20" s="8" t="s">
        <v>48</v>
      </c>
      <c r="BM20" s="8" t="s">
        <v>49</v>
      </c>
      <c r="BN20" s="24" t="s">
        <v>50</v>
      </c>
      <c r="BO20" s="7" t="s">
        <v>47</v>
      </c>
      <c r="BP20" s="8" t="s">
        <v>48</v>
      </c>
      <c r="BQ20" s="8" t="s">
        <v>49</v>
      </c>
      <c r="BR20" s="24" t="s">
        <v>50</v>
      </c>
      <c r="BS20" s="7" t="s">
        <v>47</v>
      </c>
      <c r="BT20" s="8" t="s">
        <v>48</v>
      </c>
      <c r="BU20" s="8" t="s">
        <v>49</v>
      </c>
      <c r="BV20" s="24" t="s">
        <v>50</v>
      </c>
      <c r="BW20" s="7" t="s">
        <v>47</v>
      </c>
      <c r="BX20" s="8" t="s">
        <v>48</v>
      </c>
      <c r="BY20" s="8" t="s">
        <v>49</v>
      </c>
      <c r="BZ20" s="24" t="s">
        <v>50</v>
      </c>
      <c r="CA20" s="7" t="s">
        <v>47</v>
      </c>
      <c r="CB20" s="8" t="s">
        <v>48</v>
      </c>
      <c r="CC20" s="8" t="s">
        <v>49</v>
      </c>
      <c r="CD20" s="24" t="s">
        <v>50</v>
      </c>
      <c r="CE20" s="7" t="s">
        <v>47</v>
      </c>
      <c r="CF20" s="8" t="s">
        <v>48</v>
      </c>
      <c r="CG20" s="8" t="s">
        <v>49</v>
      </c>
      <c r="CH20" s="24" t="s">
        <v>50</v>
      </c>
    </row>
    <row r="21" spans="2:86">
      <c r="B21" s="9" t="s">
        <v>27</v>
      </c>
      <c r="C21" s="9">
        <v>1.47110458158975</v>
      </c>
      <c r="D21" s="10">
        <v>1.13323210367359</v>
      </c>
      <c r="E21" s="10">
        <v>1.14125241937205</v>
      </c>
      <c r="F21" s="25">
        <v>1.22240037590739</v>
      </c>
      <c r="G21" s="9">
        <v>0.501515330208438</v>
      </c>
      <c r="H21" s="10">
        <v>0.391555547522226</v>
      </c>
      <c r="I21" s="10">
        <v>0.543271518754457</v>
      </c>
      <c r="J21" s="25">
        <v>0.508631264854264</v>
      </c>
      <c r="K21" s="9">
        <v>0.371518795832709</v>
      </c>
      <c r="L21" s="10">
        <v>0.435927272015845</v>
      </c>
      <c r="M21" s="10">
        <v>0.499810649020169</v>
      </c>
      <c r="N21" s="25">
        <v>0.263087959176372</v>
      </c>
      <c r="O21" s="9">
        <v>1.06297129002936</v>
      </c>
      <c r="P21" s="10">
        <v>0.987094492420504</v>
      </c>
      <c r="Q21" s="10">
        <v>0.982395410389866</v>
      </c>
      <c r="R21" s="25">
        <v>0.895409619659206</v>
      </c>
      <c r="S21" s="9">
        <v>0.346405567883184</v>
      </c>
      <c r="T21" s="10">
        <v>0.385652295165332</v>
      </c>
      <c r="U21" s="10">
        <v>0.411184733280319</v>
      </c>
      <c r="V21" s="25">
        <v>0.405518578172989</v>
      </c>
      <c r="W21" s="9">
        <v>0.649465291249532</v>
      </c>
      <c r="X21" s="10">
        <v>0.496295250478354</v>
      </c>
      <c r="Y21" s="10">
        <v>0.415212712662439</v>
      </c>
      <c r="Z21" s="25">
        <v>0.50675520872074</v>
      </c>
      <c r="AA21" s="9">
        <v>1.22706316905825</v>
      </c>
      <c r="AB21" s="10">
        <v>2.13954299890864</v>
      </c>
      <c r="AC21" s="10">
        <v>0.991448385914364</v>
      </c>
      <c r="AD21" s="25">
        <v>0.964885716157322</v>
      </c>
      <c r="AE21" s="9">
        <v>0.22805092118893</v>
      </c>
      <c r="AF21" s="10">
        <v>0.585751760251764</v>
      </c>
      <c r="AG21" s="10">
        <v>0.388345519449278</v>
      </c>
      <c r="AH21" s="25">
        <v>0.380477003872072</v>
      </c>
      <c r="AI21" s="9">
        <v>0.758809533767142</v>
      </c>
      <c r="AJ21" s="10">
        <v>0.669556402149411</v>
      </c>
      <c r="AK21" s="10">
        <v>0.706546014676478</v>
      </c>
      <c r="AL21" s="25">
        <v>0.646892270232572</v>
      </c>
      <c r="AM21" s="9">
        <v>1.13211071281954</v>
      </c>
      <c r="AN21" s="10">
        <v>1.29808222416702</v>
      </c>
      <c r="AO21" s="10">
        <v>0.976353727274019</v>
      </c>
      <c r="AP21" s="25">
        <v>1.13758658711735</v>
      </c>
      <c r="AQ21" s="9">
        <v>0.565477782057079</v>
      </c>
      <c r="AR21" s="10">
        <v>0.62042002018557</v>
      </c>
      <c r="AS21" s="10">
        <v>0.681954389887235</v>
      </c>
      <c r="AT21" s="25">
        <v>0.711977654951427</v>
      </c>
      <c r="AU21" s="9">
        <v>1.82223422145413</v>
      </c>
      <c r="AV21" s="10">
        <v>2.10341434531239</v>
      </c>
      <c r="AW21" s="10">
        <v>2.4412161145167</v>
      </c>
      <c r="AX21" s="25">
        <v>1.33703184430182</v>
      </c>
      <c r="AY21" s="9">
        <v>1.03029447615697</v>
      </c>
      <c r="AZ21" s="10">
        <v>1.06143360267105</v>
      </c>
      <c r="BA21" s="10">
        <v>0.578993211572382</v>
      </c>
      <c r="BB21" s="25">
        <v>0.774611641616325</v>
      </c>
      <c r="BC21" s="9">
        <v>0.579242421244073</v>
      </c>
      <c r="BD21" s="10">
        <v>0.403159512390543</v>
      </c>
      <c r="BE21" s="10">
        <v>0.417242718285472</v>
      </c>
      <c r="BF21" s="25">
        <v>0.433442991900199</v>
      </c>
      <c r="BG21" s="9">
        <v>0.786872107058958</v>
      </c>
      <c r="BH21" s="10">
        <v>0.414575788990979</v>
      </c>
      <c r="BI21" s="10">
        <v>0.199791827011534</v>
      </c>
      <c r="BJ21" s="25">
        <v>0.551437890132477</v>
      </c>
      <c r="BK21" s="9">
        <v>1.42429805110632</v>
      </c>
      <c r="BL21" s="10">
        <v>1.3011624159611</v>
      </c>
      <c r="BM21" s="10">
        <v>1.36939586357478</v>
      </c>
      <c r="BN21" s="25">
        <v>1.65067109695121</v>
      </c>
      <c r="BO21" s="9">
        <v>1.25506238317862</v>
      </c>
      <c r="BP21" s="10">
        <v>1.5411676683961</v>
      </c>
      <c r="BQ21" s="10">
        <v>1.08576800494804</v>
      </c>
      <c r="BR21" s="10">
        <v>1.33819409378224</v>
      </c>
      <c r="BS21" s="9">
        <v>0.0964127675705335</v>
      </c>
      <c r="BT21" s="10">
        <v>0.127848081346734</v>
      </c>
      <c r="BU21" s="10">
        <v>0.116707037282109</v>
      </c>
      <c r="BV21" s="10">
        <v>0.121677584620151</v>
      </c>
      <c r="BW21" s="9">
        <v>1.02569657945283</v>
      </c>
      <c r="BX21" s="10">
        <v>1.24346801332091</v>
      </c>
      <c r="BY21" s="10">
        <v>1.05332903539806</v>
      </c>
      <c r="BZ21" s="10">
        <v>0.958401222700359</v>
      </c>
      <c r="CA21" s="9">
        <v>0.499166552578117</v>
      </c>
      <c r="CB21" s="10">
        <v>0.820836909281602</v>
      </c>
      <c r="CC21" s="10">
        <v>0.423563968652739</v>
      </c>
      <c r="CD21" s="10">
        <v>0.213726648621634</v>
      </c>
      <c r="CE21" s="9">
        <v>2.05747698948656</v>
      </c>
      <c r="CF21" s="10">
        <v>1.13901308704366</v>
      </c>
      <c r="CG21" s="10">
        <v>3.32644853817634</v>
      </c>
      <c r="CH21" s="25">
        <v>1.7503080964338</v>
      </c>
    </row>
    <row r="22" spans="2:86">
      <c r="B22" s="7" t="s">
        <v>28</v>
      </c>
      <c r="C22" s="7">
        <v>1.34993464574601</v>
      </c>
      <c r="D22" s="8">
        <v>1.27631581286783</v>
      </c>
      <c r="E22" s="8">
        <v>1.12935196654674</v>
      </c>
      <c r="F22" s="24">
        <v>1.21796257151144</v>
      </c>
      <c r="G22" s="7">
        <v>0.885086121322401</v>
      </c>
      <c r="H22" s="8">
        <v>0.922388861286674</v>
      </c>
      <c r="I22" s="8">
        <v>0.830239701966567</v>
      </c>
      <c r="J22" s="24">
        <v>0.871097020169062</v>
      </c>
      <c r="K22" s="7">
        <v>0.865326203922368</v>
      </c>
      <c r="L22" s="8">
        <v>1.010357839917</v>
      </c>
      <c r="M22" s="8">
        <v>0.960364391755003</v>
      </c>
      <c r="N22" s="24">
        <v>1.01954281087393</v>
      </c>
      <c r="O22" s="7">
        <v>1.05097505589357</v>
      </c>
      <c r="P22" s="8">
        <v>0.994645456870348</v>
      </c>
      <c r="Q22" s="8">
        <v>0.982235002356278</v>
      </c>
      <c r="R22" s="24">
        <v>0.979789328737793</v>
      </c>
      <c r="S22" s="7">
        <v>1.14382079061305</v>
      </c>
      <c r="T22" s="8">
        <v>0.924617492064033</v>
      </c>
      <c r="U22" s="8">
        <v>0.985486344555028</v>
      </c>
      <c r="V22" s="24">
        <v>1.00036092368695</v>
      </c>
      <c r="W22" s="7">
        <v>1.03690290909477</v>
      </c>
      <c r="X22" s="8">
        <v>0.906910810024613</v>
      </c>
      <c r="Y22" s="8">
        <v>0.889132570523427</v>
      </c>
      <c r="Z22" s="24">
        <v>0.889123933539632</v>
      </c>
      <c r="AA22" s="7">
        <v>1.46006499041996</v>
      </c>
      <c r="AB22" s="8">
        <v>1.62775052110804</v>
      </c>
      <c r="AC22" s="8">
        <v>1.14440197464466</v>
      </c>
      <c r="AD22" s="24">
        <v>1.12635900922758</v>
      </c>
      <c r="AE22" s="7">
        <v>0.943416850020338</v>
      </c>
      <c r="AF22" s="8">
        <v>1.21566680997988</v>
      </c>
      <c r="AG22" s="8">
        <v>0.876215504029225</v>
      </c>
      <c r="AH22" s="24">
        <v>0.973076025277286</v>
      </c>
      <c r="AI22" s="7">
        <v>1.42779876509885</v>
      </c>
      <c r="AJ22" s="8">
        <v>1.30936280769994</v>
      </c>
      <c r="AK22" s="8">
        <v>1.13762494682498</v>
      </c>
      <c r="AL22" s="24">
        <v>0.978245600473531</v>
      </c>
      <c r="AM22" s="7">
        <v>1.19227696574198</v>
      </c>
      <c r="AN22" s="8">
        <v>1.30563976318308</v>
      </c>
      <c r="AO22" s="8">
        <v>0.938775023413738</v>
      </c>
      <c r="AP22" s="24">
        <v>1.07554220890275</v>
      </c>
      <c r="AQ22" s="7">
        <v>1.09262426933269</v>
      </c>
      <c r="AR22" s="8">
        <v>1.05312923934136</v>
      </c>
      <c r="AS22" s="8">
        <v>0.815074319596836</v>
      </c>
      <c r="AT22" s="24">
        <v>1.16352813822837</v>
      </c>
      <c r="AU22" s="7">
        <v>2.19352342659193</v>
      </c>
      <c r="AV22" s="8">
        <v>2.06425154375908</v>
      </c>
      <c r="AW22" s="8">
        <v>1.79567318290002</v>
      </c>
      <c r="AX22" s="24">
        <v>1.56128966090926</v>
      </c>
      <c r="AY22" s="7">
        <v>1.44015643264828</v>
      </c>
      <c r="AZ22" s="8">
        <v>1.46062375240619</v>
      </c>
      <c r="BA22" s="8">
        <v>1.10286450649873</v>
      </c>
      <c r="BB22" s="24">
        <v>1.10738026920348</v>
      </c>
      <c r="BC22" s="7">
        <v>0.733558782674175</v>
      </c>
      <c r="BD22" s="8">
        <v>0.49759391796625</v>
      </c>
      <c r="BE22" s="8">
        <v>0.45451059769138</v>
      </c>
      <c r="BF22" s="24">
        <v>0.584538019560365</v>
      </c>
      <c r="BG22" s="7">
        <v>1.02151043949131</v>
      </c>
      <c r="BH22" s="8">
        <v>0.998460064828444</v>
      </c>
      <c r="BI22" s="8">
        <v>0.949944878742836</v>
      </c>
      <c r="BJ22" s="24">
        <v>0.760425881321026</v>
      </c>
      <c r="BK22" s="7">
        <v>1.86853756273886</v>
      </c>
      <c r="BL22" s="8">
        <v>1.21839270265652</v>
      </c>
      <c r="BM22" s="8">
        <v>1.30513722770658</v>
      </c>
      <c r="BN22" s="24">
        <v>1.21116167192695</v>
      </c>
      <c r="BO22" s="7">
        <v>1.13098509133964</v>
      </c>
      <c r="BP22" s="8">
        <v>1.49523295022618</v>
      </c>
      <c r="BQ22" s="8">
        <v>1.1031495486217</v>
      </c>
      <c r="BR22" s="8">
        <v>1.32785871501459</v>
      </c>
      <c r="BS22" s="7">
        <v>0.83772346550939</v>
      </c>
      <c r="BT22" s="8">
        <v>0.587739387559348</v>
      </c>
      <c r="BU22" s="8">
        <v>0.809620983378539</v>
      </c>
      <c r="BV22" s="8">
        <v>0.669715239452068</v>
      </c>
      <c r="BW22" s="7">
        <v>1.07584689181778</v>
      </c>
      <c r="BX22" s="8">
        <v>1.13938802336801</v>
      </c>
      <c r="BY22" s="8">
        <v>0.972926472644641</v>
      </c>
      <c r="BZ22" s="8">
        <v>1.33461647578576</v>
      </c>
      <c r="CA22" s="7">
        <v>0.67486748190698</v>
      </c>
      <c r="CB22" s="8">
        <v>0.792103748382545</v>
      </c>
      <c r="CC22" s="8">
        <v>0.475263084354376</v>
      </c>
      <c r="CD22" s="8">
        <v>0.513187124833567</v>
      </c>
      <c r="CE22" s="7">
        <v>2.1233821134262</v>
      </c>
      <c r="CF22" s="8">
        <v>1.68269864313999</v>
      </c>
      <c r="CG22" s="8">
        <v>1.52465051511649</v>
      </c>
      <c r="CH22" s="24">
        <v>2.09471067213582</v>
      </c>
    </row>
    <row r="23" spans="2:86">
      <c r="B23" s="7" t="s">
        <v>29</v>
      </c>
      <c r="C23" s="7">
        <v>1.26939406714217</v>
      </c>
      <c r="D23" s="8">
        <v>1.20817586113554</v>
      </c>
      <c r="E23" s="8">
        <v>1.26341790840675</v>
      </c>
      <c r="F23" s="24">
        <v>1.35457348939416</v>
      </c>
      <c r="G23" s="7">
        <v>0.846179316418924</v>
      </c>
      <c r="H23" s="8">
        <v>0.756981641849994</v>
      </c>
      <c r="I23" s="8">
        <v>0.925107637832814</v>
      </c>
      <c r="J23" s="24">
        <v>0.772051872570317</v>
      </c>
      <c r="K23" s="7">
        <v>0.850365693376062</v>
      </c>
      <c r="L23" s="8">
        <v>0.876050498829276</v>
      </c>
      <c r="M23" s="8">
        <v>1.02312761546949</v>
      </c>
      <c r="N23" s="24">
        <v>1.03854853236206</v>
      </c>
      <c r="O23" s="7">
        <v>1.05785051924023</v>
      </c>
      <c r="P23" s="8">
        <v>0.908999609333562</v>
      </c>
      <c r="Q23" s="8">
        <v>0.978587236996762</v>
      </c>
      <c r="R23" s="24">
        <v>0.958264763529456</v>
      </c>
      <c r="S23" s="7">
        <v>1.04828797751008</v>
      </c>
      <c r="T23" s="8">
        <v>0.849283131087012</v>
      </c>
      <c r="U23" s="8">
        <v>1.04745837584429</v>
      </c>
      <c r="V23" s="24">
        <v>1.08603843797125</v>
      </c>
      <c r="W23" s="7">
        <v>0.985353834579262</v>
      </c>
      <c r="X23" s="8">
        <v>0.933383884793905</v>
      </c>
      <c r="Y23" s="8">
        <v>1.08102601581298</v>
      </c>
      <c r="Z23" s="24">
        <v>0.984828831958614</v>
      </c>
      <c r="AA23" s="7">
        <v>1.44551546710754</v>
      </c>
      <c r="AB23" s="8">
        <v>1.38052881712324</v>
      </c>
      <c r="AC23" s="8">
        <v>1.65629498195385</v>
      </c>
      <c r="AD23" s="24">
        <v>1.23458383719592</v>
      </c>
      <c r="AE23" s="7">
        <v>1.91229705865574</v>
      </c>
      <c r="AF23" s="8">
        <v>1.56927248754924</v>
      </c>
      <c r="AG23" s="8">
        <v>1.60650080734961</v>
      </c>
      <c r="AH23" s="24">
        <v>1.5251601315445</v>
      </c>
      <c r="AI23" s="7">
        <v>1.75234345649702</v>
      </c>
      <c r="AJ23" s="8">
        <v>1.45885909461972</v>
      </c>
      <c r="AK23" s="8">
        <v>1.50244918833716</v>
      </c>
      <c r="AL23" s="24">
        <v>1.42209493356999</v>
      </c>
      <c r="AM23" s="7">
        <v>1.04638726190834</v>
      </c>
      <c r="AN23" s="8">
        <v>0.99631340355819</v>
      </c>
      <c r="AO23" s="8">
        <v>1.13880296115943</v>
      </c>
      <c r="AP23" s="24">
        <v>1.11639170789062</v>
      </c>
      <c r="AQ23" s="7">
        <v>0.970412419058658</v>
      </c>
      <c r="AR23" s="8">
        <v>0.866955357427636</v>
      </c>
      <c r="AS23" s="8">
        <v>0.935538191733211</v>
      </c>
      <c r="AT23" s="24">
        <v>1.09648175827419</v>
      </c>
      <c r="AU23" s="7">
        <v>1.37663127728104</v>
      </c>
      <c r="AV23" s="8">
        <v>1.75926055834625</v>
      </c>
      <c r="AW23" s="8">
        <v>2.87875813493277</v>
      </c>
      <c r="AX23" s="24">
        <v>1.47284659746602</v>
      </c>
      <c r="AY23" s="7">
        <v>1.39673938806378</v>
      </c>
      <c r="AZ23" s="8">
        <v>1.83661762180519</v>
      </c>
      <c r="BA23" s="8">
        <v>1.69800470507617</v>
      </c>
      <c r="BB23" s="24">
        <v>1.04726842383062</v>
      </c>
      <c r="BC23" s="7">
        <v>0.839083805665974</v>
      </c>
      <c r="BD23" s="8">
        <v>0.548398020046971</v>
      </c>
      <c r="BE23" s="8">
        <v>0.837664778314983</v>
      </c>
      <c r="BF23" s="24">
        <v>0.723668409212815</v>
      </c>
      <c r="BG23" s="7">
        <v>1.04366977457704</v>
      </c>
      <c r="BH23" s="8">
        <v>0.75950983467481</v>
      </c>
      <c r="BI23" s="8">
        <v>1.08916045351724</v>
      </c>
      <c r="BJ23" s="24">
        <v>0.847669362380489</v>
      </c>
      <c r="BK23" s="7">
        <v>1.76221035092609</v>
      </c>
      <c r="BL23" s="8">
        <v>1.01750911745522</v>
      </c>
      <c r="BM23" s="8">
        <v>1.17743510580646</v>
      </c>
      <c r="BN23" s="24">
        <v>1.26646247675385</v>
      </c>
      <c r="BO23" s="7">
        <v>1.08569123493975</v>
      </c>
      <c r="BP23" s="8">
        <v>1.400101871189</v>
      </c>
      <c r="BQ23" s="8">
        <v>1.22554875515219</v>
      </c>
      <c r="BR23" s="8">
        <v>1.27350362732171</v>
      </c>
      <c r="BS23" s="7">
        <v>0.355581355764094</v>
      </c>
      <c r="BT23" s="8">
        <v>0.318044584008722</v>
      </c>
      <c r="BU23" s="8">
        <v>0.360032124436582</v>
      </c>
      <c r="BV23" s="8">
        <v>0.267593744021145</v>
      </c>
      <c r="BW23" s="7">
        <v>1.27237059540277</v>
      </c>
      <c r="BX23" s="8">
        <v>1.14437731668809</v>
      </c>
      <c r="BY23" s="8">
        <v>0.945185043520337</v>
      </c>
      <c r="BZ23" s="8">
        <v>1.30198095319046</v>
      </c>
      <c r="CA23" s="7">
        <v>0.575734712853968</v>
      </c>
      <c r="CB23" s="8">
        <v>0.503760718049997</v>
      </c>
      <c r="CC23" s="8">
        <v>0.450460011629174</v>
      </c>
      <c r="CD23" s="8">
        <v>0.228506397348391</v>
      </c>
      <c r="CE23" s="7">
        <v>1.81127005605977</v>
      </c>
      <c r="CF23" s="8">
        <v>1.64136447882039</v>
      </c>
      <c r="CG23" s="8">
        <v>1.45207491748512</v>
      </c>
      <c r="CH23" s="24">
        <v>1.81543837825501</v>
      </c>
    </row>
    <row r="24" spans="2:86">
      <c r="B24" s="7" t="s">
        <v>30</v>
      </c>
      <c r="C24" s="7">
        <v>1.04701195842773</v>
      </c>
      <c r="D24" s="8">
        <v>1.23463387689918</v>
      </c>
      <c r="E24" s="8">
        <v>1.28543997116611</v>
      </c>
      <c r="F24" s="24">
        <v>1.263802531473</v>
      </c>
      <c r="G24" s="7">
        <v>0.815406093730281</v>
      </c>
      <c r="H24" s="8">
        <v>1.02324747841296</v>
      </c>
      <c r="I24" s="8">
        <v>0.966500880600407</v>
      </c>
      <c r="J24" s="24">
        <v>0.899056293732007</v>
      </c>
      <c r="K24" s="7">
        <v>0.813796125144876</v>
      </c>
      <c r="L24" s="8">
        <v>1.03570965149123</v>
      </c>
      <c r="M24" s="8">
        <v>1.10942117437705</v>
      </c>
      <c r="N24" s="24">
        <v>1.11639214952591</v>
      </c>
      <c r="O24" s="7">
        <v>0.990667719695711</v>
      </c>
      <c r="P24" s="8">
        <v>0.946314234268616</v>
      </c>
      <c r="Q24" s="8">
        <v>0.984484032625799</v>
      </c>
      <c r="R24" s="24">
        <v>1.0270815619291</v>
      </c>
      <c r="S24" s="7">
        <v>1.05965342630623</v>
      </c>
      <c r="T24" s="8">
        <v>0.880816398132728</v>
      </c>
      <c r="U24" s="8">
        <v>1.04471509332377</v>
      </c>
      <c r="V24" s="24">
        <v>1.0436905749615</v>
      </c>
      <c r="W24" s="7">
        <v>0.927033263572605</v>
      </c>
      <c r="X24" s="8">
        <v>1.01076428154839</v>
      </c>
      <c r="Y24" s="8">
        <v>0.956665646780864</v>
      </c>
      <c r="Z24" s="24">
        <v>0.894738129701386</v>
      </c>
      <c r="AA24" s="7">
        <v>1.50879908706355</v>
      </c>
      <c r="AB24" s="8">
        <v>1.56030917488973</v>
      </c>
      <c r="AC24" s="8">
        <v>1.49678002055703</v>
      </c>
      <c r="AD24" s="24">
        <v>1.39561574256416</v>
      </c>
      <c r="AE24" s="7">
        <v>2.15343309166759</v>
      </c>
      <c r="AF24" s="8">
        <v>1.86227443894862</v>
      </c>
      <c r="AG24" s="8">
        <v>1.90394970102387</v>
      </c>
      <c r="AH24" s="24">
        <v>1.99675117743818</v>
      </c>
      <c r="AI24" s="7">
        <v>2.30716247404915</v>
      </c>
      <c r="AJ24" s="8">
        <v>1.64423969311027</v>
      </c>
      <c r="AK24" s="8">
        <v>1.74929560516905</v>
      </c>
      <c r="AL24" s="24">
        <v>1.75078751388292</v>
      </c>
      <c r="AM24" s="7">
        <v>1.03033379711152</v>
      </c>
      <c r="AN24" s="8">
        <v>1.04868058047002</v>
      </c>
      <c r="AO24" s="8">
        <v>1.08505769791979</v>
      </c>
      <c r="AP24" s="24">
        <v>1.0570678096889</v>
      </c>
      <c r="AQ24" s="7">
        <v>0.77861162020659</v>
      </c>
      <c r="AR24" s="8">
        <v>0.971789850687074</v>
      </c>
      <c r="AS24" s="8">
        <v>0.900841421221468</v>
      </c>
      <c r="AT24" s="24">
        <v>1.10375710135134</v>
      </c>
      <c r="AU24" s="7">
        <v>1.71773866805593</v>
      </c>
      <c r="AV24" s="8">
        <v>1.72617668456214</v>
      </c>
      <c r="AW24" s="8">
        <v>1.23719497883195</v>
      </c>
      <c r="AX24" s="24">
        <v>1.6515108345129</v>
      </c>
      <c r="AY24" s="7">
        <v>1.09360915247209</v>
      </c>
      <c r="AZ24" s="8">
        <v>1.72539202999103</v>
      </c>
      <c r="BA24" s="8">
        <v>1.91471672746288</v>
      </c>
      <c r="BB24" s="24">
        <v>1.00817135706411</v>
      </c>
      <c r="BC24" s="7">
        <v>0.690116390177596</v>
      </c>
      <c r="BD24" s="8">
        <v>0.507584260510365</v>
      </c>
      <c r="BE24" s="8">
        <v>0.723097545746164</v>
      </c>
      <c r="BF24" s="24">
        <v>0.629725389077556</v>
      </c>
      <c r="BG24" s="7">
        <v>1.05215713119679</v>
      </c>
      <c r="BH24" s="8">
        <v>0.819331535391233</v>
      </c>
      <c r="BI24" s="8">
        <v>1.02564691347876</v>
      </c>
      <c r="BJ24" s="24">
        <v>0.791806375743528</v>
      </c>
      <c r="BK24" s="7">
        <v>1.70603143124811</v>
      </c>
      <c r="BL24" s="8">
        <v>1.01616442072794</v>
      </c>
      <c r="BM24" s="8">
        <v>1.27770840617551</v>
      </c>
      <c r="BN24" s="24">
        <v>1.26245474720266</v>
      </c>
      <c r="BO24" s="7">
        <v>1.06389945548532</v>
      </c>
      <c r="BP24" s="8">
        <v>1.4690113971326</v>
      </c>
      <c r="BQ24" s="8">
        <v>1.34709449410168</v>
      </c>
      <c r="BR24" s="8">
        <v>1.3018317991312</v>
      </c>
      <c r="BS24" s="7">
        <v>0.330007459229926</v>
      </c>
      <c r="BT24" s="8">
        <v>0.278473277135426</v>
      </c>
      <c r="BU24" s="8">
        <v>0.338695198165793</v>
      </c>
      <c r="BV24" s="8">
        <v>0.201737286304918</v>
      </c>
      <c r="BW24" s="7">
        <v>1.25233798421841</v>
      </c>
      <c r="BX24" s="8">
        <v>1.38711621900643</v>
      </c>
      <c r="BY24" s="8">
        <v>0.898095927020784</v>
      </c>
      <c r="BZ24" s="8">
        <v>0.877642535031113</v>
      </c>
      <c r="CA24" s="7">
        <v>0.362230408578566</v>
      </c>
      <c r="CB24" s="8">
        <v>0.542792250011376</v>
      </c>
      <c r="CC24" s="8">
        <v>0.46311429676321</v>
      </c>
      <c r="CD24" s="8">
        <v>0.326002309026581</v>
      </c>
      <c r="CE24" s="7">
        <v>1.74202107876206</v>
      </c>
      <c r="CF24" s="8">
        <v>1.85296207353613</v>
      </c>
      <c r="CG24" s="8">
        <v>1.40618892101016</v>
      </c>
      <c r="CH24" s="24">
        <v>1.16835108120933</v>
      </c>
    </row>
    <row r="25" spans="2:86">
      <c r="B25" s="7" t="s">
        <v>31</v>
      </c>
      <c r="C25" s="7">
        <v>1.10769097338134</v>
      </c>
      <c r="D25" s="8">
        <v>1.15803532903344</v>
      </c>
      <c r="E25" s="8">
        <v>1.30689509525989</v>
      </c>
      <c r="F25" s="24">
        <v>1.2974608705802</v>
      </c>
      <c r="G25" s="7">
        <v>0.636521461441534</v>
      </c>
      <c r="H25" s="8">
        <v>0.899934531342051</v>
      </c>
      <c r="I25" s="8">
        <v>0.871910815468088</v>
      </c>
      <c r="J25" s="24">
        <v>0.787093697683233</v>
      </c>
      <c r="K25" s="7">
        <v>0.741613925332249</v>
      </c>
      <c r="L25" s="8">
        <v>1.0393135840367</v>
      </c>
      <c r="M25" s="8">
        <v>1.00422353158681</v>
      </c>
      <c r="N25" s="24">
        <v>1.02141050154353</v>
      </c>
      <c r="O25" s="7">
        <v>0.904797894287211</v>
      </c>
      <c r="P25" s="8">
        <v>0.886867432649383</v>
      </c>
      <c r="Q25" s="8">
        <v>0.974369338856453</v>
      </c>
      <c r="R25" s="24">
        <v>0.96520142481602</v>
      </c>
      <c r="S25" s="7">
        <v>0.936667694606336</v>
      </c>
      <c r="T25" s="8">
        <v>0.842257165654136</v>
      </c>
      <c r="U25" s="8">
        <v>1.01391099678734</v>
      </c>
      <c r="V25" s="24">
        <v>1.03741430766302</v>
      </c>
      <c r="W25" s="7">
        <v>0.819864359154845</v>
      </c>
      <c r="X25" s="8">
        <v>0.799367965142258</v>
      </c>
      <c r="Y25" s="8">
        <v>0.985801680929921</v>
      </c>
      <c r="Z25" s="24">
        <v>0.875177557449402</v>
      </c>
      <c r="AA25" s="7">
        <v>1.19436867832613</v>
      </c>
      <c r="AB25" s="8">
        <v>1.44000307825132</v>
      </c>
      <c r="AC25" s="8">
        <v>1.52043138113982</v>
      </c>
      <c r="AD25" s="24">
        <v>1.25594024741377</v>
      </c>
      <c r="AE25" s="7">
        <v>1.92350703019036</v>
      </c>
      <c r="AF25" s="8">
        <v>1.59094853626316</v>
      </c>
      <c r="AG25" s="8">
        <v>2.07304645799228</v>
      </c>
      <c r="AH25" s="24">
        <v>1.8588082779841</v>
      </c>
      <c r="AI25" s="7">
        <v>1.5321443948563</v>
      </c>
      <c r="AJ25" s="8">
        <v>1.4453730222937</v>
      </c>
      <c r="AK25" s="8">
        <v>1.75273427803508</v>
      </c>
      <c r="AL25" s="24">
        <v>1.91472268632523</v>
      </c>
      <c r="AM25" s="7">
        <v>0.935702594650052</v>
      </c>
      <c r="AN25" s="8">
        <v>0.823058650606962</v>
      </c>
      <c r="AO25" s="8">
        <v>1.05391298398131</v>
      </c>
      <c r="AP25" s="24">
        <v>0.987942967258195</v>
      </c>
      <c r="AQ25" s="7">
        <v>0.551522616873321</v>
      </c>
      <c r="AR25" s="8">
        <v>0.910954899768489</v>
      </c>
      <c r="AS25" s="8">
        <v>0.960752454680757</v>
      </c>
      <c r="AT25" s="24">
        <v>1.00841820153832</v>
      </c>
      <c r="AU25" s="7">
        <v>0.991247838844847</v>
      </c>
      <c r="AV25" s="8">
        <v>1.56142839755099</v>
      </c>
      <c r="AW25" s="8">
        <v>1.90598096365254</v>
      </c>
      <c r="AX25" s="24">
        <v>1.71276251289791</v>
      </c>
      <c r="AY25" s="7">
        <v>1.41009196309845</v>
      </c>
      <c r="AZ25" s="8">
        <v>1.33107791031571</v>
      </c>
      <c r="BA25" s="8">
        <v>1.67242818859773</v>
      </c>
      <c r="BB25" s="24">
        <v>1.5617446037105</v>
      </c>
      <c r="BC25" s="7">
        <v>0.593413388547209</v>
      </c>
      <c r="BD25" s="8">
        <v>0.467512278677575</v>
      </c>
      <c r="BE25" s="8">
        <v>0.603677936991894</v>
      </c>
      <c r="BF25" s="24">
        <v>0.537318447466936</v>
      </c>
      <c r="BG25" s="7">
        <v>0.972120604294064</v>
      </c>
      <c r="BH25" s="8">
        <v>0.762105520517145</v>
      </c>
      <c r="BI25" s="8">
        <v>0.927234870731368</v>
      </c>
      <c r="BJ25" s="24">
        <v>0.738763268156525</v>
      </c>
      <c r="BK25" s="7">
        <v>1.27245128834328</v>
      </c>
      <c r="BL25" s="8">
        <v>0.950354586676948</v>
      </c>
      <c r="BM25" s="8">
        <v>1.32848320726153</v>
      </c>
      <c r="BN25" s="24">
        <v>1.24785648957539</v>
      </c>
      <c r="BO25" s="7">
        <v>0.994722766474661</v>
      </c>
      <c r="BP25" s="8">
        <v>1.23888960150358</v>
      </c>
      <c r="BQ25" s="8">
        <v>1.28591203125285</v>
      </c>
      <c r="BR25" s="8">
        <v>1.212597154537</v>
      </c>
      <c r="BS25" s="7">
        <v>0.237714917512148</v>
      </c>
      <c r="BT25" s="8">
        <v>0.183108517959711</v>
      </c>
      <c r="BU25" s="8">
        <v>0.288631679951954</v>
      </c>
      <c r="BV25" s="8">
        <v>0.198388188216693</v>
      </c>
      <c r="BW25" s="7">
        <v>0.958601346419707</v>
      </c>
      <c r="BX25" s="8">
        <v>0.9142657141363</v>
      </c>
      <c r="BY25" s="8">
        <v>0.963452033513419</v>
      </c>
      <c r="BZ25" s="8">
        <v>1.11266121900666</v>
      </c>
      <c r="CA25" s="7">
        <v>0.319647286423622</v>
      </c>
      <c r="CB25" s="8">
        <v>0.540128745374189</v>
      </c>
      <c r="CC25" s="8">
        <v>0.416514724906239</v>
      </c>
      <c r="CD25" s="8">
        <v>0.15270179144044</v>
      </c>
      <c r="CE25" s="7">
        <v>1.3113589265318</v>
      </c>
      <c r="CF25" s="8">
        <v>1.90057397412375</v>
      </c>
      <c r="CG25" s="8">
        <v>1.24680077421295</v>
      </c>
      <c r="CH25" s="24">
        <v>1.48215553601181</v>
      </c>
    </row>
    <row r="26" ht="14.25" spans="2:86">
      <c r="B26" s="7" t="s">
        <v>32</v>
      </c>
      <c r="C26" s="7">
        <v>1.22879640786488</v>
      </c>
      <c r="D26" s="8">
        <v>1.29111230220952</v>
      </c>
      <c r="E26" s="8">
        <v>1.15319862279436</v>
      </c>
      <c r="F26" s="24">
        <v>1.38139435375278</v>
      </c>
      <c r="G26" s="7">
        <v>0.745557805981572</v>
      </c>
      <c r="H26" s="8">
        <v>0.999832134607698</v>
      </c>
      <c r="I26" s="8">
        <v>0.810947371947514</v>
      </c>
      <c r="J26" s="24">
        <v>0.918826160390125</v>
      </c>
      <c r="K26" s="7">
        <v>0.870549402749263</v>
      </c>
      <c r="L26" s="8">
        <v>1.09857499201598</v>
      </c>
      <c r="M26" s="8">
        <v>0.83639869990537</v>
      </c>
      <c r="N26" s="24">
        <v>1.16118535607017</v>
      </c>
      <c r="O26" s="7">
        <v>0.972846761197622</v>
      </c>
      <c r="P26" s="8">
        <v>0.981572197215991</v>
      </c>
      <c r="Q26" s="8">
        <v>0.87051102582266</v>
      </c>
      <c r="R26" s="24">
        <v>1.04137880239863</v>
      </c>
      <c r="S26" s="7">
        <v>1.08784220662727</v>
      </c>
      <c r="T26" s="8">
        <v>1.01062519964067</v>
      </c>
      <c r="U26" s="8">
        <v>0.875226739558168</v>
      </c>
      <c r="V26" s="24">
        <v>1.05522527853159</v>
      </c>
      <c r="W26" s="7">
        <v>0.991369063807462</v>
      </c>
      <c r="X26" s="8">
        <v>0.924908982985987</v>
      </c>
      <c r="Y26" s="8">
        <v>0.880299573050018</v>
      </c>
      <c r="Z26" s="24">
        <v>1.06978818330254</v>
      </c>
      <c r="AA26" s="7">
        <v>1.65131671122822</v>
      </c>
      <c r="AB26" s="8">
        <v>1.55518459430369</v>
      </c>
      <c r="AC26" s="8">
        <v>1.20447693986953</v>
      </c>
      <c r="AD26" s="24">
        <v>1.28583303854945</v>
      </c>
      <c r="AE26" s="7">
        <v>2.16518369130518</v>
      </c>
      <c r="AF26" s="8">
        <v>1.56465662476138</v>
      </c>
      <c r="AG26" s="8">
        <v>1.92990409796361</v>
      </c>
      <c r="AH26" s="24">
        <v>2.13760908716859</v>
      </c>
      <c r="AI26" s="7">
        <v>1.82209321479565</v>
      </c>
      <c r="AJ26" s="8">
        <v>1.69222393365761</v>
      </c>
      <c r="AK26" s="8">
        <v>1.78528606026102</v>
      </c>
      <c r="AL26" s="24">
        <v>2.21493733185563</v>
      </c>
      <c r="AM26" s="7">
        <v>0.844810352021546</v>
      </c>
      <c r="AN26" s="8">
        <v>1.10927027061057</v>
      </c>
      <c r="AO26" s="8">
        <v>1.06123206509456</v>
      </c>
      <c r="AP26" s="24">
        <v>1.03319305880514</v>
      </c>
      <c r="AQ26" s="7">
        <v>0.582373932338238</v>
      </c>
      <c r="AR26" s="8">
        <v>1.0730889391766</v>
      </c>
      <c r="AS26" s="8">
        <v>0.810167770082185</v>
      </c>
      <c r="AT26" s="24">
        <v>1.09090936552736</v>
      </c>
      <c r="AU26" s="7">
        <v>1.57263344120322</v>
      </c>
      <c r="AV26" s="8">
        <v>1.17185426626406</v>
      </c>
      <c r="AW26" s="8">
        <v>0.711990081527958</v>
      </c>
      <c r="AX26" s="24">
        <v>1.40326644221484</v>
      </c>
      <c r="AY26" s="7">
        <v>1.85398756885126</v>
      </c>
      <c r="AZ26" s="8">
        <v>1.5069585276086</v>
      </c>
      <c r="BA26" s="8">
        <v>1.71586638693113</v>
      </c>
      <c r="BB26" s="24">
        <v>1.48700868812047</v>
      </c>
      <c r="BC26" s="7">
        <v>0.629596841134971</v>
      </c>
      <c r="BD26" s="8">
        <v>0.450832815335115</v>
      </c>
      <c r="BE26" s="8">
        <v>0.460031400355044</v>
      </c>
      <c r="BF26" s="24">
        <v>0.570822982256215</v>
      </c>
      <c r="BG26" s="7">
        <v>0.917538419341391</v>
      </c>
      <c r="BH26" s="8">
        <v>0.79099623608149</v>
      </c>
      <c r="BI26" s="8">
        <v>0.790846807187043</v>
      </c>
      <c r="BJ26" s="24">
        <v>0.706390158902424</v>
      </c>
      <c r="BK26" s="7">
        <v>1.43951610518408</v>
      </c>
      <c r="BL26" s="8">
        <v>1.2510393020193</v>
      </c>
      <c r="BM26" s="8">
        <v>1.28074605073778</v>
      </c>
      <c r="BN26" s="24">
        <v>1.23612000821074</v>
      </c>
      <c r="BO26" s="7">
        <v>1.08560285931764</v>
      </c>
      <c r="BP26" s="8">
        <v>1.31918866046173</v>
      </c>
      <c r="BQ26" s="8">
        <v>1.11494674286482</v>
      </c>
      <c r="BR26" s="8">
        <v>1.33570865090992</v>
      </c>
      <c r="BS26" s="7">
        <v>0.252585944078256</v>
      </c>
      <c r="BT26" s="8">
        <v>0.176289440789733</v>
      </c>
      <c r="BU26" s="8">
        <v>0.255714688474584</v>
      </c>
      <c r="BV26" s="8">
        <v>0.208753866944631</v>
      </c>
      <c r="BW26" s="7">
        <v>1.01789899854024</v>
      </c>
      <c r="BX26" s="8">
        <v>1.12982327320442</v>
      </c>
      <c r="BY26" s="8">
        <v>0.918247063880673</v>
      </c>
      <c r="BZ26" s="8">
        <v>0.839090654288594</v>
      </c>
      <c r="CA26" s="7">
        <v>0.305439231356203</v>
      </c>
      <c r="CB26" s="8">
        <v>0.402516780933899</v>
      </c>
      <c r="CC26" s="8">
        <v>0.214213872363127</v>
      </c>
      <c r="CD26" s="8">
        <v>0.160301433275298</v>
      </c>
      <c r="CE26" s="7">
        <v>1.33151608406016</v>
      </c>
      <c r="CF26" s="8">
        <v>1.34574907095135</v>
      </c>
      <c r="CG26" s="8">
        <v>0.860767880483601</v>
      </c>
      <c r="CH26" s="24">
        <v>0.997810027087251</v>
      </c>
    </row>
    <row r="27" spans="2:86">
      <c r="B27" s="18" t="s">
        <v>51</v>
      </c>
      <c r="C27" s="9">
        <v>0.757848423816233</v>
      </c>
      <c r="D27" s="10">
        <v>0.808625125690402</v>
      </c>
      <c r="E27" s="10">
        <v>0.951006794166149</v>
      </c>
      <c r="F27" s="25">
        <v>0.663959461866614</v>
      </c>
      <c r="G27" s="9">
        <v>0.692395110133233</v>
      </c>
      <c r="H27" s="10">
        <v>0.766580407198525</v>
      </c>
      <c r="I27" s="10">
        <v>0.962784580056557</v>
      </c>
      <c r="J27" s="25">
        <v>0.725433357752927</v>
      </c>
      <c r="K27" s="9">
        <v>0.632883456475336</v>
      </c>
      <c r="L27" s="10">
        <v>0.817671845349364</v>
      </c>
      <c r="M27" s="10">
        <v>0.89597123762783</v>
      </c>
      <c r="N27" s="25">
        <v>0.708015563107535</v>
      </c>
      <c r="O27" s="9">
        <v>0.830836455837613</v>
      </c>
      <c r="P27" s="10">
        <v>1.01664012257845</v>
      </c>
      <c r="Q27" s="10">
        <v>1.10081100704701</v>
      </c>
      <c r="R27" s="25">
        <v>0.92347726865196</v>
      </c>
      <c r="S27" s="9">
        <v>0.848034941757287</v>
      </c>
      <c r="T27" s="10">
        <v>1.10059985276325</v>
      </c>
      <c r="U27" s="10">
        <v>1.04522129022842</v>
      </c>
      <c r="V27" s="25">
        <v>0.933267151293679</v>
      </c>
      <c r="W27" s="9">
        <v>0.747501593806766</v>
      </c>
      <c r="X27" s="10">
        <v>0.771020556251604</v>
      </c>
      <c r="Y27" s="10">
        <v>0.992080301331751</v>
      </c>
      <c r="Z27" s="25">
        <v>0.66562741654092</v>
      </c>
      <c r="AA27" s="9">
        <v>0.499361298508502</v>
      </c>
      <c r="AB27" s="10">
        <v>0.394884041398308</v>
      </c>
      <c r="AC27" s="10">
        <v>0.707061650345606</v>
      </c>
      <c r="AD27" s="25">
        <v>0.684095115743999</v>
      </c>
      <c r="AE27" s="9">
        <v>0.219755554566502</v>
      </c>
      <c r="AF27" s="10">
        <v>0.541411098883665</v>
      </c>
      <c r="AG27" s="10">
        <v>0.334404463680601</v>
      </c>
      <c r="AH27" s="25">
        <v>0.490729319323774</v>
      </c>
      <c r="AI27" s="9">
        <v>0.113365769205168</v>
      </c>
      <c r="AJ27" s="10">
        <v>0.617374905445118</v>
      </c>
      <c r="AK27" s="10">
        <v>0.450881452091553</v>
      </c>
      <c r="AL27" s="25">
        <v>0.316917221723016</v>
      </c>
      <c r="AM27" s="9">
        <v>0.835780793826627</v>
      </c>
      <c r="AN27" s="10">
        <v>0.958441137172739</v>
      </c>
      <c r="AO27" s="10">
        <v>1.14578393801721</v>
      </c>
      <c r="AP27" s="25">
        <v>0.864294673402539</v>
      </c>
      <c r="AQ27" s="9">
        <v>0.834998007334853</v>
      </c>
      <c r="AR27" s="10">
        <v>1.11842228273441</v>
      </c>
      <c r="AS27" s="10">
        <v>1.2172955403097</v>
      </c>
      <c r="AT27" s="25">
        <v>0.880512306933065</v>
      </c>
      <c r="AU27" s="9">
        <v>0.254982298534483</v>
      </c>
      <c r="AV27" s="10">
        <v>0.122109061032917</v>
      </c>
      <c r="AW27" s="10">
        <v>0.17459496892251</v>
      </c>
      <c r="AX27" s="25">
        <v>0.39341039929351</v>
      </c>
      <c r="AY27" s="9">
        <v>0.447118415554374</v>
      </c>
      <c r="AZ27" s="10">
        <v>0.420091874291366</v>
      </c>
      <c r="BA27" s="10">
        <v>0.407615676185533</v>
      </c>
      <c r="BB27" s="25">
        <v>0.52041858266441</v>
      </c>
      <c r="BC27" s="9">
        <v>1.15832680332232</v>
      </c>
      <c r="BD27" s="10">
        <v>1.24666493295641</v>
      </c>
      <c r="BE27" s="10">
        <v>1.92418483086961</v>
      </c>
      <c r="BF27" s="25">
        <v>1.21600875001738</v>
      </c>
      <c r="BG27" s="9">
        <v>0.703795961832025</v>
      </c>
      <c r="BH27" s="10">
        <v>0.712489090027529</v>
      </c>
      <c r="BI27" s="10">
        <v>1.09208028949092</v>
      </c>
      <c r="BJ27" s="25">
        <v>0.730250457013222</v>
      </c>
      <c r="BK27" s="9">
        <v>0.355720048452108</v>
      </c>
      <c r="BL27" s="10">
        <v>0.924198559504015</v>
      </c>
      <c r="BM27" s="10">
        <v>0.676794033420287</v>
      </c>
      <c r="BN27" s="25">
        <v>0.579111828661521</v>
      </c>
      <c r="BO27" s="9">
        <v>0.807360441304479</v>
      </c>
      <c r="BP27" s="10">
        <v>0.578313580732753</v>
      </c>
      <c r="BQ27" s="10">
        <v>0.818790874452974</v>
      </c>
      <c r="BR27" s="10">
        <v>0.664549565169514</v>
      </c>
      <c r="BS27" s="9">
        <v>0.272063268810147</v>
      </c>
      <c r="BT27" s="10">
        <v>0.391841268836313</v>
      </c>
      <c r="BU27" s="10">
        <v>0.707414612663112</v>
      </c>
      <c r="BV27" s="10">
        <v>0.435528387539547</v>
      </c>
      <c r="BW27" s="9">
        <v>0.842970047411511</v>
      </c>
      <c r="BX27" s="10">
        <v>0.886837024923135</v>
      </c>
      <c r="BY27" s="10">
        <v>0.989056397734857</v>
      </c>
      <c r="BZ27" s="10">
        <v>1.02372915265852</v>
      </c>
      <c r="CA27" s="9">
        <v>0.995570367901306</v>
      </c>
      <c r="CB27" s="10">
        <v>1.25450013681234</v>
      </c>
      <c r="CC27" s="10">
        <v>1.78269185305448</v>
      </c>
      <c r="CD27" s="10">
        <v>1.27929446603157</v>
      </c>
      <c r="CE27" s="9">
        <v>0.255386045901744</v>
      </c>
      <c r="CF27" s="10">
        <v>0.390952072952968</v>
      </c>
      <c r="CG27" s="10">
        <v>0.321643832794325</v>
      </c>
      <c r="CH27" s="25">
        <v>0.549862054359453</v>
      </c>
    </row>
    <row r="28" spans="2:86">
      <c r="B28" s="19" t="s">
        <v>52</v>
      </c>
      <c r="C28" s="7">
        <v>0.737469841220983</v>
      </c>
      <c r="D28" s="8">
        <v>0.78424448976642</v>
      </c>
      <c r="E28" s="8">
        <v>0.673511864125397</v>
      </c>
      <c r="F28" s="24">
        <v>0.675706451233546</v>
      </c>
      <c r="G28" s="7">
        <v>1.28567284465775</v>
      </c>
      <c r="H28" s="8">
        <v>1.39134010913971</v>
      </c>
      <c r="I28" s="8">
        <v>1.22392380403895</v>
      </c>
      <c r="J28" s="24">
        <v>1.44295738420821</v>
      </c>
      <c r="K28" s="7">
        <v>1.25316261300772</v>
      </c>
      <c r="L28" s="8">
        <v>1.09016947526739</v>
      </c>
      <c r="M28" s="8">
        <v>1.1898636856683</v>
      </c>
      <c r="N28" s="24">
        <v>1.11459931589703</v>
      </c>
      <c r="O28" s="7">
        <v>1.00523115407885</v>
      </c>
      <c r="P28" s="8">
        <v>1.03127932955596</v>
      </c>
      <c r="Q28" s="8">
        <v>0.957904644040165</v>
      </c>
      <c r="R28" s="24">
        <v>1.04252952964108</v>
      </c>
      <c r="S28" s="7">
        <v>1.14381144165311</v>
      </c>
      <c r="T28" s="8">
        <v>1.1267379686393</v>
      </c>
      <c r="U28" s="8">
        <v>1.03890037358868</v>
      </c>
      <c r="V28" s="24">
        <v>1.1498588235924</v>
      </c>
      <c r="W28" s="7">
        <v>1.1558743208227</v>
      </c>
      <c r="X28" s="8">
        <v>1.28638376911436</v>
      </c>
      <c r="Y28" s="8">
        <v>1.00255789814906</v>
      </c>
      <c r="Z28" s="24">
        <v>1.10596853927213</v>
      </c>
      <c r="AA28" s="7">
        <v>0.559368103202947</v>
      </c>
      <c r="AB28" s="8">
        <v>0.351064343404208</v>
      </c>
      <c r="AC28" s="8">
        <v>0.753363358916</v>
      </c>
      <c r="AD28" s="24">
        <v>0.990989437144333</v>
      </c>
      <c r="AE28" s="7">
        <v>0.355943649566939</v>
      </c>
      <c r="AF28" s="8">
        <v>0.469812880975922</v>
      </c>
      <c r="AG28" s="8">
        <v>0.563296365790442</v>
      </c>
      <c r="AH28" s="24">
        <v>0.549898275103926</v>
      </c>
      <c r="AI28" s="7">
        <v>0.40268449248408</v>
      </c>
      <c r="AJ28" s="8">
        <v>0.546108567219624</v>
      </c>
      <c r="AK28" s="8">
        <v>0.49718242796238</v>
      </c>
      <c r="AL28" s="24">
        <v>0.547109120859327</v>
      </c>
      <c r="AM28" s="7">
        <v>0.899606067964711</v>
      </c>
      <c r="AN28" s="8">
        <v>0.83930962219765</v>
      </c>
      <c r="AO28" s="8">
        <v>0.835957858616206</v>
      </c>
      <c r="AP28" s="24">
        <v>0.824058175345343</v>
      </c>
      <c r="AQ28" s="7">
        <v>1.42590824032166</v>
      </c>
      <c r="AR28" s="8">
        <v>1.14219670828995</v>
      </c>
      <c r="AS28" s="8">
        <v>1.01699194056226</v>
      </c>
      <c r="AT28" s="24">
        <v>1.01661352038449</v>
      </c>
      <c r="AU28" s="7">
        <v>0.321129691881435</v>
      </c>
      <c r="AV28" s="8">
        <v>0.23942614141653</v>
      </c>
      <c r="AW28" s="8">
        <v>0.124403784057458</v>
      </c>
      <c r="AX28" s="24">
        <v>0.486968415836032</v>
      </c>
      <c r="AY28" s="7">
        <v>0.656270634218808</v>
      </c>
      <c r="AZ28" s="8">
        <v>0.504599212520768</v>
      </c>
      <c r="BA28" s="8">
        <v>0.830936552572269</v>
      </c>
      <c r="BB28" s="24">
        <v>1.06530959465825</v>
      </c>
      <c r="BC28" s="7">
        <v>1.23697421791328</v>
      </c>
      <c r="BD28" s="8">
        <v>1.13973217118217</v>
      </c>
      <c r="BE28" s="8">
        <v>1.54309830187805</v>
      </c>
      <c r="BF28" s="24">
        <v>1.45314107824955</v>
      </c>
      <c r="BG28" s="7">
        <v>1.00321838208449</v>
      </c>
      <c r="BH28" s="8">
        <v>1.2445804908588</v>
      </c>
      <c r="BI28" s="8">
        <v>1.12255484569731</v>
      </c>
      <c r="BJ28" s="24">
        <v>1.48645819669765</v>
      </c>
      <c r="BK28" s="7">
        <v>0.36833235058719</v>
      </c>
      <c r="BL28" s="8">
        <v>0.846896106296292</v>
      </c>
      <c r="BM28" s="8">
        <v>0.654842238954472</v>
      </c>
      <c r="BN28" s="24">
        <v>0.555274940919321</v>
      </c>
      <c r="BO28" s="7">
        <v>0.946560687615965</v>
      </c>
      <c r="BP28" s="8">
        <v>0.543923840256463</v>
      </c>
      <c r="BQ28" s="8">
        <v>0.853948491686546</v>
      </c>
      <c r="BR28" s="8">
        <v>0.678540619697393</v>
      </c>
      <c r="BS28" s="7">
        <v>4.82750832574131</v>
      </c>
      <c r="BT28" s="8">
        <v>5.57452968504111</v>
      </c>
      <c r="BU28" s="8">
        <v>3.70387436033816</v>
      </c>
      <c r="BV28" s="8">
        <v>4.28073637149069</v>
      </c>
      <c r="BW28" s="7">
        <v>0.895808834644771</v>
      </c>
      <c r="BX28" s="8">
        <v>0.738357622653601</v>
      </c>
      <c r="BY28" s="8">
        <v>0.953079134122169</v>
      </c>
      <c r="BZ28" s="8">
        <v>1.11956928832484</v>
      </c>
      <c r="CA28" s="7">
        <v>3.30053536659157</v>
      </c>
      <c r="CB28" s="8">
        <v>2.74714582277086</v>
      </c>
      <c r="CC28" s="8">
        <v>3.45318469300764</v>
      </c>
      <c r="CD28" s="8">
        <v>3.80650853687954</v>
      </c>
      <c r="CE28" s="7">
        <v>0.365065674107964</v>
      </c>
      <c r="CF28" s="8">
        <v>0.421804498433488</v>
      </c>
      <c r="CG28" s="8">
        <v>0.296945300826713</v>
      </c>
      <c r="CH28" s="24">
        <v>0.398212149506179</v>
      </c>
    </row>
    <row r="29" spans="2:86">
      <c r="B29" s="19" t="s">
        <v>53</v>
      </c>
      <c r="C29" s="7">
        <v>0.803346217909329</v>
      </c>
      <c r="D29" s="8">
        <v>0.714484301399298</v>
      </c>
      <c r="E29" s="8">
        <v>0.683603468376869</v>
      </c>
      <c r="F29" s="24">
        <v>0.709207043596539</v>
      </c>
      <c r="G29" s="7">
        <v>1.43617185300628</v>
      </c>
      <c r="H29" s="8">
        <v>1.29922151841507</v>
      </c>
      <c r="I29" s="8">
        <v>1.24234339424428</v>
      </c>
      <c r="J29" s="24">
        <v>1.59082168792304</v>
      </c>
      <c r="K29" s="7">
        <v>1.46051846583172</v>
      </c>
      <c r="L29" s="8">
        <v>1.21016214235122</v>
      </c>
      <c r="M29" s="8">
        <v>1.12529446827677</v>
      </c>
      <c r="N29" s="24">
        <v>1.20562698984926</v>
      </c>
      <c r="O29" s="7">
        <v>1.05149546782159</v>
      </c>
      <c r="P29" s="8">
        <v>1.06226177853053</v>
      </c>
      <c r="Q29" s="8">
        <v>0.966390440964158</v>
      </c>
      <c r="R29" s="24">
        <v>1.02924993709577</v>
      </c>
      <c r="S29" s="7">
        <v>1.15662491559536</v>
      </c>
      <c r="T29" s="8">
        <v>1.1545531494316</v>
      </c>
      <c r="U29" s="8">
        <v>1.00737027734517</v>
      </c>
      <c r="V29" s="24">
        <v>1.1030579464297</v>
      </c>
      <c r="W29" s="7">
        <v>1.24262981917126</v>
      </c>
      <c r="X29" s="8">
        <v>1.05896219295874</v>
      </c>
      <c r="Y29" s="8">
        <v>1.15393984114067</v>
      </c>
      <c r="Z29" s="24">
        <v>1.1665999362237</v>
      </c>
      <c r="AA29" s="7">
        <v>0.548680936753272</v>
      </c>
      <c r="AB29" s="8">
        <v>0.292241403914098</v>
      </c>
      <c r="AC29" s="8">
        <v>0.592099491937155</v>
      </c>
      <c r="AD29" s="24">
        <v>0.817976444930728</v>
      </c>
      <c r="AE29" s="7">
        <v>0.639132069110226</v>
      </c>
      <c r="AF29" s="8">
        <v>0.57569562524124</v>
      </c>
      <c r="AG29" s="8">
        <v>0.691386133236705</v>
      </c>
      <c r="AH29" s="24">
        <v>0.542505689090281</v>
      </c>
      <c r="AI29" s="7">
        <v>0.58246716794929</v>
      </c>
      <c r="AJ29" s="8">
        <v>0.721580136405832</v>
      </c>
      <c r="AK29" s="8">
        <v>0.615595351171296</v>
      </c>
      <c r="AL29" s="24">
        <v>0.627654597786451</v>
      </c>
      <c r="AM29" s="7">
        <v>0.866670961782502</v>
      </c>
      <c r="AN29" s="8">
        <v>0.733079054958701</v>
      </c>
      <c r="AO29" s="8">
        <v>0.767746381749965</v>
      </c>
      <c r="AP29" s="24">
        <v>0.966362096659875</v>
      </c>
      <c r="AQ29" s="7">
        <v>1.31868763626875</v>
      </c>
      <c r="AR29" s="8">
        <v>0.964447794273364</v>
      </c>
      <c r="AS29" s="8">
        <v>1.34014363476293</v>
      </c>
      <c r="AT29" s="24">
        <v>0.986340665742508</v>
      </c>
      <c r="AU29" s="7">
        <v>0.385855723390005</v>
      </c>
      <c r="AV29" s="8">
        <v>0.172531412066805</v>
      </c>
      <c r="AW29" s="8">
        <v>0.161367316666608</v>
      </c>
      <c r="AX29" s="24">
        <v>0.44244605251643</v>
      </c>
      <c r="AY29" s="7">
        <v>0.785762988012043</v>
      </c>
      <c r="AZ29" s="8">
        <v>0.679329683831251</v>
      </c>
      <c r="BA29" s="8">
        <v>0.751451884643449</v>
      </c>
      <c r="BB29" s="24">
        <v>1.22537011043318</v>
      </c>
      <c r="BC29" s="7">
        <v>1.37259833384633</v>
      </c>
      <c r="BD29" s="8">
        <v>1.26648429412132</v>
      </c>
      <c r="BE29" s="8">
        <v>1.28351295111781</v>
      </c>
      <c r="BF29" s="24">
        <v>1.55357125174066</v>
      </c>
      <c r="BG29" s="7">
        <v>1.09464667695675</v>
      </c>
      <c r="BH29" s="8">
        <v>1.31667844505875</v>
      </c>
      <c r="BI29" s="8">
        <v>1.13779198282816</v>
      </c>
      <c r="BJ29" s="24">
        <v>1.3896926322766</v>
      </c>
      <c r="BK29" s="7">
        <v>0.367432562098392</v>
      </c>
      <c r="BL29" s="8">
        <v>0.901907098473731</v>
      </c>
      <c r="BM29" s="8">
        <v>0.644534473277254</v>
      </c>
      <c r="BN29" s="24">
        <v>0.683193275496332</v>
      </c>
      <c r="BO29" s="7">
        <v>0.963368920328844</v>
      </c>
      <c r="BP29" s="8">
        <v>0.489340149609776</v>
      </c>
      <c r="BQ29" s="8">
        <v>0.741535155340124</v>
      </c>
      <c r="BR29" s="8">
        <v>0.707168815907058</v>
      </c>
      <c r="BS29" s="7">
        <v>3.11879531403727</v>
      </c>
      <c r="BT29" s="8">
        <v>2.40168699350164</v>
      </c>
      <c r="BU29" s="8">
        <v>2.58005133548058</v>
      </c>
      <c r="BV29" s="8">
        <v>2.6953312546043</v>
      </c>
      <c r="BW29" s="7">
        <v>0.905763169018198</v>
      </c>
      <c r="BX29" s="8">
        <v>0.921169973581264</v>
      </c>
      <c r="BY29" s="8">
        <v>0.997648128783804</v>
      </c>
      <c r="BZ29" s="8">
        <v>0.833535405672777</v>
      </c>
      <c r="CA29" s="7">
        <v>2.48304459567937</v>
      </c>
      <c r="CB29" s="8">
        <v>1.64830229324854</v>
      </c>
      <c r="CC29" s="8">
        <v>1.71048076902678</v>
      </c>
      <c r="CD29" s="8">
        <v>1.68987525800222</v>
      </c>
      <c r="CE29" s="7">
        <v>0.336385179776529</v>
      </c>
      <c r="CF29" s="8">
        <v>0.363408531960151</v>
      </c>
      <c r="CG29" s="8">
        <v>0.322696822488943</v>
      </c>
      <c r="CH29" s="24">
        <v>0.385065823338176</v>
      </c>
    </row>
    <row r="30" spans="2:86">
      <c r="B30" s="19" t="s">
        <v>54</v>
      </c>
      <c r="C30" s="7">
        <v>0.67700089435845</v>
      </c>
      <c r="D30" s="8">
        <v>0.829491748509323</v>
      </c>
      <c r="E30" s="8">
        <v>0.876705997274619</v>
      </c>
      <c r="F30" s="24">
        <v>0.74101876492669</v>
      </c>
      <c r="G30" s="7">
        <v>1.46473487731155</v>
      </c>
      <c r="H30" s="8">
        <v>1.43170058623581</v>
      </c>
      <c r="I30" s="8">
        <v>1.38798030424931</v>
      </c>
      <c r="J30" s="24">
        <v>1.30546640275324</v>
      </c>
      <c r="K30" s="7">
        <v>1.454527822654</v>
      </c>
      <c r="L30" s="8">
        <v>1.27194631370853</v>
      </c>
      <c r="M30" s="8">
        <v>1.30079637662975</v>
      </c>
      <c r="N30" s="24">
        <v>1.1237005732396</v>
      </c>
      <c r="O30" s="7">
        <v>0.986383755686151</v>
      </c>
      <c r="P30" s="8">
        <v>1.09657575137305</v>
      </c>
      <c r="Q30" s="8">
        <v>1.15308916397729</v>
      </c>
      <c r="R30" s="24">
        <v>1.03286200122218</v>
      </c>
      <c r="S30" s="7">
        <v>1.11471362375033</v>
      </c>
      <c r="T30" s="8">
        <v>1.20277495633627</v>
      </c>
      <c r="U30" s="8">
        <v>1.31051640148346</v>
      </c>
      <c r="V30" s="24">
        <v>1.02390644783519</v>
      </c>
      <c r="W30" s="7">
        <v>1.24613157787427</v>
      </c>
      <c r="X30" s="8">
        <v>1.37799041370837</v>
      </c>
      <c r="Y30" s="8">
        <v>1.2834237795774</v>
      </c>
      <c r="Z30" s="24">
        <v>1.27969011506266</v>
      </c>
      <c r="AA30" s="7">
        <v>0.565169109975068</v>
      </c>
      <c r="AB30" s="8">
        <v>0.348539628419197</v>
      </c>
      <c r="AC30" s="8">
        <v>0.663233037488478</v>
      </c>
      <c r="AD30" s="24">
        <v>0.784204884565816</v>
      </c>
      <c r="AE30" s="7">
        <v>0.544179663057584</v>
      </c>
      <c r="AF30" s="8">
        <v>0.584655082458133</v>
      </c>
      <c r="AG30" s="8">
        <v>0.679537723479128</v>
      </c>
      <c r="AH30" s="24">
        <v>0.539613358552469</v>
      </c>
      <c r="AI30" s="7">
        <v>0.581911797290703</v>
      </c>
      <c r="AJ30" s="8">
        <v>0.573365361586881</v>
      </c>
      <c r="AK30" s="8">
        <v>0.660648936375619</v>
      </c>
      <c r="AL30" s="24">
        <v>0.548896676628871</v>
      </c>
      <c r="AM30" s="7">
        <v>0.940531182897614</v>
      </c>
      <c r="AN30" s="8">
        <v>0.958744907423983</v>
      </c>
      <c r="AO30" s="8">
        <v>1.04125991361634</v>
      </c>
      <c r="AP30" s="24">
        <v>0.956685158866594</v>
      </c>
      <c r="AQ30" s="7">
        <v>1.1195171956899</v>
      </c>
      <c r="AR30" s="8">
        <v>1.11489444575002</v>
      </c>
      <c r="AS30" s="8">
        <v>1.20745469523371</v>
      </c>
      <c r="AT30" s="24">
        <v>0.955345023089595</v>
      </c>
      <c r="AU30" s="7">
        <v>0.418447619029143</v>
      </c>
      <c r="AV30" s="8">
        <v>0.189161564571231</v>
      </c>
      <c r="AW30" s="8">
        <v>0.151773423027806</v>
      </c>
      <c r="AX30" s="24">
        <v>0.469276972492183</v>
      </c>
      <c r="AY30" s="7">
        <v>0.523775266751163</v>
      </c>
      <c r="AZ30" s="8">
        <v>0.419266443146592</v>
      </c>
      <c r="BA30" s="8">
        <v>0.535108064269702</v>
      </c>
      <c r="BB30" s="24">
        <v>0.714272799108661</v>
      </c>
      <c r="BC30" s="7">
        <v>1.52667899232982</v>
      </c>
      <c r="BD30" s="8">
        <v>1.7961965608431</v>
      </c>
      <c r="BE30" s="8">
        <v>1.22061769138237</v>
      </c>
      <c r="BF30" s="24">
        <v>1.48688914250378</v>
      </c>
      <c r="BG30" s="7">
        <v>1.13464546491428</v>
      </c>
      <c r="BH30" s="8">
        <v>1.51904093412279</v>
      </c>
      <c r="BI30" s="8">
        <v>1.39792220950542</v>
      </c>
      <c r="BJ30" s="24">
        <v>1.30669696420749</v>
      </c>
      <c r="BK30" s="7">
        <v>0.402189384469987</v>
      </c>
      <c r="BL30" s="8">
        <v>0.810438343594227</v>
      </c>
      <c r="BM30" s="8">
        <v>0.799428231767332</v>
      </c>
      <c r="BN30" s="24">
        <v>0.77293417955084</v>
      </c>
      <c r="BO30" s="7">
        <v>0.89979768679994</v>
      </c>
      <c r="BP30" s="8">
        <v>0.581255893073325</v>
      </c>
      <c r="BQ30" s="8">
        <v>0.870913795240143</v>
      </c>
      <c r="BR30" s="8">
        <v>0.703127589409131</v>
      </c>
      <c r="BS30" s="7">
        <v>0.739678559056333</v>
      </c>
      <c r="BT30" s="8">
        <v>0.675858573985365</v>
      </c>
      <c r="BU30" s="8">
        <v>1.05375817080147</v>
      </c>
      <c r="BV30" s="8">
        <v>0.963671120595757</v>
      </c>
      <c r="BW30" s="7">
        <v>1.04119654064233</v>
      </c>
      <c r="BX30" s="8">
        <v>0.947329067815506</v>
      </c>
      <c r="BY30" s="8">
        <v>1.20371716182916</v>
      </c>
      <c r="BZ30" s="8">
        <v>0.850218204201335</v>
      </c>
      <c r="CA30" s="7">
        <v>1.01424791399825</v>
      </c>
      <c r="CB30" s="8">
        <v>0.936189886756782</v>
      </c>
      <c r="CC30" s="8">
        <v>1.20972483835709</v>
      </c>
      <c r="CD30" s="8">
        <v>1.18833058283584</v>
      </c>
      <c r="CE30" s="7">
        <v>0.241344818481295</v>
      </c>
      <c r="CF30" s="8">
        <v>0.311361520997903</v>
      </c>
      <c r="CG30" s="8">
        <v>0.372599205152986</v>
      </c>
      <c r="CH30" s="24">
        <v>0.486334151077751</v>
      </c>
    </row>
    <row r="31" spans="2:86">
      <c r="B31" s="19" t="s">
        <v>55</v>
      </c>
      <c r="C31" s="7">
        <v>0.818549516819398</v>
      </c>
      <c r="D31" s="8">
        <v>0.72706564556316</v>
      </c>
      <c r="E31" s="8">
        <v>0.651395711262423</v>
      </c>
      <c r="F31" s="24">
        <v>0.732681811673444</v>
      </c>
      <c r="G31" s="7">
        <v>1.53237935398013</v>
      </c>
      <c r="H31" s="8">
        <v>1.14736393865557</v>
      </c>
      <c r="I31" s="8">
        <v>1.0126605560014</v>
      </c>
      <c r="J31" s="24">
        <v>1.17046598543863</v>
      </c>
      <c r="K31" s="7">
        <v>1.51062014955011</v>
      </c>
      <c r="L31" s="8">
        <v>1.23745933350108</v>
      </c>
      <c r="M31" s="8">
        <v>0.931375800276236</v>
      </c>
      <c r="N31" s="24">
        <v>1.1262215504651</v>
      </c>
      <c r="O31" s="7">
        <v>1.16924424372866</v>
      </c>
      <c r="P31" s="8">
        <v>1.05202207350326</v>
      </c>
      <c r="Q31" s="8">
        <v>0.883151342060803</v>
      </c>
      <c r="R31" s="24">
        <v>1.06111282284648</v>
      </c>
      <c r="S31" s="7">
        <v>1.18708048272788</v>
      </c>
      <c r="T31" s="8">
        <v>1.26510192733782</v>
      </c>
      <c r="U31" s="8">
        <v>0.997684353517049</v>
      </c>
      <c r="V31" s="24">
        <v>1.11563281872553</v>
      </c>
      <c r="W31" s="7">
        <v>1.23129370116922</v>
      </c>
      <c r="X31" s="8">
        <v>1.29503983568421</v>
      </c>
      <c r="Y31" s="8">
        <v>0.993770499938948</v>
      </c>
      <c r="Z31" s="24">
        <v>1.25348765865557</v>
      </c>
      <c r="AA31" s="7">
        <v>0.702273557456755</v>
      </c>
      <c r="AB31" s="8">
        <v>0.331462074763252</v>
      </c>
      <c r="AC31" s="8">
        <v>0.572006586053894</v>
      </c>
      <c r="AD31" s="24">
        <v>0.74990141899993</v>
      </c>
      <c r="AE31" s="7">
        <v>0.488904635733359</v>
      </c>
      <c r="AF31" s="8">
        <v>0.586915920660392</v>
      </c>
      <c r="AG31" s="8">
        <v>0.443704517758971</v>
      </c>
      <c r="AH31" s="24">
        <v>0.57173429337143</v>
      </c>
      <c r="AI31" s="7">
        <v>0.392189542974389</v>
      </c>
      <c r="AJ31" s="8">
        <v>0.524363879915196</v>
      </c>
      <c r="AK31" s="8">
        <v>0.478397292700899</v>
      </c>
      <c r="AL31" s="24">
        <v>0.577673210802569</v>
      </c>
      <c r="AM31" s="7">
        <v>1.00108873550453</v>
      </c>
      <c r="AN31" s="8">
        <v>0.896911704061989</v>
      </c>
      <c r="AO31" s="8">
        <v>0.813673368579876</v>
      </c>
      <c r="AP31" s="24">
        <v>1.02705246794497</v>
      </c>
      <c r="AQ31" s="7">
        <v>1.18434665764819</v>
      </c>
      <c r="AR31" s="8">
        <v>1.06743935225083</v>
      </c>
      <c r="AS31" s="8">
        <v>0.940358390814386</v>
      </c>
      <c r="AT31" s="24">
        <v>1.01742395819982</v>
      </c>
      <c r="AU31" s="7">
        <v>0.564707102556876</v>
      </c>
      <c r="AV31" s="8">
        <v>0.221689914915403</v>
      </c>
      <c r="AW31" s="8">
        <v>0.144312281946162</v>
      </c>
      <c r="AX31" s="24">
        <v>0.548863312261514</v>
      </c>
      <c r="AY31" s="7">
        <v>0.66214329199727</v>
      </c>
      <c r="AZ31" s="8">
        <v>0.371474739692295</v>
      </c>
      <c r="BA31" s="8">
        <v>0.348776697839156</v>
      </c>
      <c r="BB31" s="24">
        <v>0.862520851035863</v>
      </c>
      <c r="BC31" s="7">
        <v>1.57329376177781</v>
      </c>
      <c r="BD31" s="8">
        <v>1.96888855954562</v>
      </c>
      <c r="BE31" s="8">
        <v>1.14661748515606</v>
      </c>
      <c r="BF31" s="24">
        <v>1.37179351073575</v>
      </c>
      <c r="BG31" s="7">
        <v>1.28555373804269</v>
      </c>
      <c r="BH31" s="8">
        <v>1.40396098362722</v>
      </c>
      <c r="BI31" s="8">
        <v>1.03781682202883</v>
      </c>
      <c r="BJ31" s="24">
        <v>1.29143862490873</v>
      </c>
      <c r="BK31" s="7">
        <v>0.487928214683717</v>
      </c>
      <c r="BL31" s="8">
        <v>0.817535218345656</v>
      </c>
      <c r="BM31" s="8">
        <v>0.584894836571254</v>
      </c>
      <c r="BN31" s="24">
        <v>0.652806047526745</v>
      </c>
      <c r="BO31" s="7">
        <v>0.95607025876962</v>
      </c>
      <c r="BP31" s="8">
        <v>0.587191213446264</v>
      </c>
      <c r="BQ31" s="8">
        <v>0.709070731088915</v>
      </c>
      <c r="BR31" s="8">
        <v>0.742927181459896</v>
      </c>
      <c r="BS31" s="7">
        <v>0.629792027299987</v>
      </c>
      <c r="BT31" s="8">
        <v>0.677132231590045</v>
      </c>
      <c r="BU31" s="8">
        <v>0.73427978017054</v>
      </c>
      <c r="BV31" s="8">
        <v>0.875741883438872</v>
      </c>
      <c r="BW31" s="7">
        <v>0.85400533674339</v>
      </c>
      <c r="BX31" s="8">
        <v>0.872122657489055</v>
      </c>
      <c r="BY31" s="8">
        <v>0.932237419106867</v>
      </c>
      <c r="BZ31" s="8">
        <v>0.839757614013227</v>
      </c>
      <c r="CA31" s="7">
        <v>0.86667416187607</v>
      </c>
      <c r="CB31" s="8">
        <v>0.97706970968894</v>
      </c>
      <c r="CC31" s="8">
        <v>0.76637047626461</v>
      </c>
      <c r="CD31" s="8">
        <v>1.16732647390248</v>
      </c>
      <c r="CE31" s="7">
        <v>0.244393288057421</v>
      </c>
      <c r="CF31" s="8">
        <v>0.328750855457017</v>
      </c>
      <c r="CG31" s="8">
        <v>0.272760931774961</v>
      </c>
      <c r="CH31" s="24">
        <v>0.488411453874804</v>
      </c>
    </row>
    <row r="32" ht="14.25" spans="2:86">
      <c r="B32" s="20" t="s">
        <v>56</v>
      </c>
      <c r="C32" s="14">
        <v>0.770400627916015</v>
      </c>
      <c r="D32" s="15">
        <v>0.745357896684243</v>
      </c>
      <c r="E32" s="15">
        <v>0.926891367404763</v>
      </c>
      <c r="F32" s="26">
        <v>0.806204241511005</v>
      </c>
      <c r="G32" s="14">
        <v>1.28160427562131</v>
      </c>
      <c r="H32" s="15">
        <v>1.03417512675237</v>
      </c>
      <c r="I32" s="15">
        <v>1.31981952568172</v>
      </c>
      <c r="J32" s="26">
        <v>0.970882709222151</v>
      </c>
      <c r="K32" s="14">
        <v>1.28903158948539</v>
      </c>
      <c r="L32" s="15">
        <v>0.917684533109745</v>
      </c>
      <c r="M32" s="15">
        <v>1.22740165904071</v>
      </c>
      <c r="N32" s="26">
        <v>1.10805670757185</v>
      </c>
      <c r="O32" s="14">
        <v>0.977550660400276</v>
      </c>
      <c r="P32" s="15">
        <v>1.07116119634988</v>
      </c>
      <c r="Q32" s="15">
        <v>1.23338173961993</v>
      </c>
      <c r="R32" s="26">
        <v>1.0480711257761</v>
      </c>
      <c r="S32" s="14">
        <v>0.974388630443822</v>
      </c>
      <c r="T32" s="15">
        <v>1.35469791468276</v>
      </c>
      <c r="U32" s="15">
        <v>1.34410939303174</v>
      </c>
      <c r="V32" s="26">
        <v>1.0403628594757</v>
      </c>
      <c r="W32" s="14">
        <v>1.05050961412772</v>
      </c>
      <c r="X32" s="15">
        <v>1.1825732082484</v>
      </c>
      <c r="Y32" s="15">
        <v>1.48122378662567</v>
      </c>
      <c r="Z32" s="26">
        <v>1.31184637648759</v>
      </c>
      <c r="AA32" s="14">
        <v>0.696572932737809</v>
      </c>
      <c r="AB32" s="15">
        <v>0.326221928192883</v>
      </c>
      <c r="AC32" s="15">
        <v>0.737572658357516</v>
      </c>
      <c r="AD32" s="26">
        <v>0.758755130253794</v>
      </c>
      <c r="AE32" s="14">
        <v>0.439053179185478</v>
      </c>
      <c r="AF32" s="15">
        <v>0.630732061573604</v>
      </c>
      <c r="AG32" s="15">
        <v>0.565248949868751</v>
      </c>
      <c r="AH32" s="26">
        <v>0.562585417515571</v>
      </c>
      <c r="AI32" s="14">
        <v>0.408901610918058</v>
      </c>
      <c r="AJ32" s="15">
        <v>0.639136851878366</v>
      </c>
      <c r="AK32" s="15">
        <v>0.686431205081776</v>
      </c>
      <c r="AL32" s="26">
        <v>0.58259328932023</v>
      </c>
      <c r="AM32" s="14">
        <v>1.28608741684188</v>
      </c>
      <c r="AN32" s="15">
        <v>1.02503291658761</v>
      </c>
      <c r="AO32" s="15">
        <v>1.21851119333605</v>
      </c>
      <c r="AP32" s="26">
        <v>0.978592582696598</v>
      </c>
      <c r="AQ32" s="14">
        <v>1.62887892420656</v>
      </c>
      <c r="AR32" s="15">
        <v>1.14380879110021</v>
      </c>
      <c r="AS32" s="15">
        <v>1.25651399131631</v>
      </c>
      <c r="AT32" s="26">
        <v>0.980739910419477</v>
      </c>
      <c r="AU32" s="14">
        <v>0.513280479285129</v>
      </c>
      <c r="AV32" s="15">
        <v>0.313676689768233</v>
      </c>
      <c r="AW32" s="15">
        <v>0.174276068000055</v>
      </c>
      <c r="AX32" s="26">
        <v>0.63335114424429</v>
      </c>
      <c r="AY32" s="14">
        <v>0.730491440330353</v>
      </c>
      <c r="AZ32" s="15">
        <v>0.449590353052044</v>
      </c>
      <c r="BA32" s="15">
        <v>0.472833512069154</v>
      </c>
      <c r="BB32" s="26">
        <v>0.651157799907206</v>
      </c>
      <c r="BC32" s="14">
        <v>1.13756141945423</v>
      </c>
      <c r="BD32" s="15">
        <v>1.93511592195157</v>
      </c>
      <c r="BE32" s="15">
        <v>1.56358191000433</v>
      </c>
      <c r="BF32" s="26">
        <v>1.35750747651988</v>
      </c>
      <c r="BG32" s="14">
        <v>1.05708007855926</v>
      </c>
      <c r="BH32" s="15">
        <v>1.36867180575999</v>
      </c>
      <c r="BI32" s="15">
        <v>1.37463278188769</v>
      </c>
      <c r="BJ32" s="26">
        <v>1.3657723315591</v>
      </c>
      <c r="BK32" s="14">
        <v>0.617871930453404</v>
      </c>
      <c r="BL32" s="15">
        <v>0.93659184198947</v>
      </c>
      <c r="BM32" s="15">
        <v>0.887731941276257</v>
      </c>
      <c r="BN32" s="26">
        <v>0.956924173032205</v>
      </c>
      <c r="BO32" s="14">
        <v>0.856798724404034</v>
      </c>
      <c r="BP32" s="15">
        <v>0.574778413700797</v>
      </c>
      <c r="BQ32" s="15">
        <v>0.872395620313475</v>
      </c>
      <c r="BR32" s="15">
        <v>0.78287240719522</v>
      </c>
      <c r="BS32" s="14">
        <v>0.542145145208349</v>
      </c>
      <c r="BT32" s="15">
        <v>0.750655843254292</v>
      </c>
      <c r="BU32" s="15">
        <v>1.0760738512851</v>
      </c>
      <c r="BV32" s="15">
        <v>0.876546227282514</v>
      </c>
      <c r="BW32" s="14">
        <v>0.897222692960244</v>
      </c>
      <c r="BX32" s="15">
        <v>0.613871868370091</v>
      </c>
      <c r="BY32" s="15">
        <v>1.2139125802869</v>
      </c>
      <c r="BZ32" s="15">
        <v>0.896297237080111</v>
      </c>
      <c r="CA32" s="14">
        <v>0.724816240153243</v>
      </c>
      <c r="CB32" s="15">
        <v>0.959719603173831</v>
      </c>
      <c r="CC32" s="15">
        <v>0.782180815212894</v>
      </c>
      <c r="CD32" s="15">
        <v>1.0779885378486</v>
      </c>
      <c r="CE32" s="14">
        <v>0.283278732245084</v>
      </c>
      <c r="CF32" s="15">
        <v>0.290128468529279</v>
      </c>
      <c r="CG32" s="15">
        <v>0.409119757913949</v>
      </c>
      <c r="CH32" s="26">
        <v>0.461881791512106</v>
      </c>
    </row>
    <row r="33" ht="14.25"/>
    <row r="34" ht="14.25" spans="2:86">
      <c r="B34" s="21" t="s">
        <v>64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30"/>
    </row>
    <row r="35" ht="17.25" spans="2:86">
      <c r="B35" s="1" t="str">
        <f t="shared" ref="B35:Q49" si="0">B2</f>
        <v>ZR - 75 - 1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8"/>
    </row>
    <row r="36" ht="14.25" spans="2:86">
      <c r="B36" s="3" t="s">
        <v>65</v>
      </c>
      <c r="C36" s="4" t="str">
        <f t="shared" si="0"/>
        <v>Akt</v>
      </c>
      <c r="D36" s="5"/>
      <c r="E36" s="5"/>
      <c r="F36" s="23"/>
      <c r="G36" s="4" t="str">
        <f t="shared" si="0"/>
        <v>AktpT308</v>
      </c>
      <c r="H36" s="5"/>
      <c r="I36" s="5"/>
      <c r="J36" s="23"/>
      <c r="K36" s="4" t="str">
        <f t="shared" si="0"/>
        <v>AktpS473</v>
      </c>
      <c r="L36" s="5"/>
      <c r="M36" s="5"/>
      <c r="N36" s="23"/>
      <c r="O36" s="4" t="str">
        <f t="shared" si="0"/>
        <v>PRAS40</v>
      </c>
      <c r="P36" s="5"/>
      <c r="Q36" s="5"/>
      <c r="R36" s="23"/>
      <c r="S36" s="4" t="str">
        <f t="shared" ref="S36:AV36" si="1">S3</f>
        <v>PRAS40pT246</v>
      </c>
      <c r="T36" s="5"/>
      <c r="U36" s="5"/>
      <c r="V36" s="23"/>
      <c r="W36" s="4" t="str">
        <f t="shared" si="1"/>
        <v>PRAS40pS183</v>
      </c>
      <c r="X36" s="5"/>
      <c r="Y36" s="5"/>
      <c r="Z36" s="23"/>
      <c r="AA36" s="4" t="str">
        <f t="shared" si="1"/>
        <v>S6K</v>
      </c>
      <c r="AB36" s="5"/>
      <c r="AC36" s="5"/>
      <c r="AD36" s="23"/>
      <c r="AE36" s="4" t="str">
        <f t="shared" si="1"/>
        <v>S6KpT389</v>
      </c>
      <c r="AF36" s="5"/>
      <c r="AG36" s="5"/>
      <c r="AH36" s="23"/>
      <c r="AI36" s="4" t="str">
        <f t="shared" ref="AI36:BK36" si="2">AI3</f>
        <v>S6KpT229</v>
      </c>
      <c r="AJ36" s="5"/>
      <c r="AK36" s="5"/>
      <c r="AL36" s="23"/>
      <c r="AM36" s="4" t="str">
        <f t="shared" si="2"/>
        <v>TSC2</v>
      </c>
      <c r="AN36" s="5"/>
      <c r="AO36" s="5"/>
      <c r="AP36" s="23"/>
      <c r="AQ36" s="4" t="str">
        <f t="shared" si="2"/>
        <v>TSC2pT1462</v>
      </c>
      <c r="AR36" s="5"/>
      <c r="AS36" s="5"/>
      <c r="AT36" s="23"/>
      <c r="AU36" s="4" t="str">
        <f t="shared" si="2"/>
        <v>IRS1</v>
      </c>
      <c r="AV36" s="5"/>
      <c r="AW36" s="5"/>
      <c r="AX36" s="23"/>
      <c r="AY36" s="4" t="str">
        <f t="shared" si="2"/>
        <v>IRS1pS636/639</v>
      </c>
      <c r="AZ36" s="5"/>
      <c r="BA36" s="5"/>
      <c r="BB36" s="23"/>
      <c r="BC36" s="4" t="str">
        <f t="shared" si="2"/>
        <v>4E-BP1</v>
      </c>
      <c r="BD36" s="5"/>
      <c r="BE36" s="5"/>
      <c r="BF36" s="23"/>
      <c r="BG36" s="4" t="str">
        <f t="shared" si="2"/>
        <v>4E-BP1pT37/46</v>
      </c>
      <c r="BH36" s="5"/>
      <c r="BI36" s="5"/>
      <c r="BJ36" s="23"/>
      <c r="BK36" s="4" t="str">
        <f t="shared" si="2"/>
        <v>GAPDH</v>
      </c>
      <c r="BL36" s="5"/>
      <c r="BM36" s="5"/>
      <c r="BN36" s="23"/>
      <c r="BO36" s="4" t="str">
        <f t="shared" ref="BO36:CE36" si="3">BO3</f>
        <v>ERK</v>
      </c>
      <c r="BP36" s="5"/>
      <c r="BQ36" s="5"/>
      <c r="BR36" s="23"/>
      <c r="BS36" s="4" t="str">
        <f t="shared" si="3"/>
        <v>ERK-pT202/Y204</v>
      </c>
      <c r="BT36" s="5"/>
      <c r="BU36" s="5"/>
      <c r="BV36" s="23"/>
      <c r="BW36" s="4" t="str">
        <f t="shared" si="3"/>
        <v>p38</v>
      </c>
      <c r="BX36" s="5"/>
      <c r="BY36" s="5"/>
      <c r="BZ36" s="23"/>
      <c r="CA36" s="4" t="str">
        <f t="shared" si="3"/>
        <v>p38-pT180/Y182</v>
      </c>
      <c r="CB36" s="5"/>
      <c r="CC36" s="5"/>
      <c r="CD36" s="23"/>
      <c r="CE36" s="4" t="str">
        <f t="shared" si="3"/>
        <v>ER alpha</v>
      </c>
      <c r="CF36" s="5"/>
      <c r="CG36" s="5"/>
      <c r="CH36" s="23"/>
    </row>
    <row r="37" spans="2:86">
      <c r="B37" s="6"/>
      <c r="C37" s="7" t="str">
        <f t="shared" si="0"/>
        <v>BF</v>
      </c>
      <c r="D37" s="8" t="str">
        <f t="shared" si="0"/>
        <v>AI</v>
      </c>
      <c r="E37" s="8" t="str">
        <f t="shared" si="0"/>
        <v>BG</v>
      </c>
      <c r="F37" s="24" t="str">
        <f t="shared" si="0"/>
        <v>AN</v>
      </c>
      <c r="G37" s="7" t="str">
        <f t="shared" si="0"/>
        <v>BF</v>
      </c>
      <c r="H37" s="8" t="str">
        <f t="shared" si="0"/>
        <v>AI</v>
      </c>
      <c r="I37" s="8" t="str">
        <f t="shared" si="0"/>
        <v>BG</v>
      </c>
      <c r="J37" s="24" t="str">
        <f t="shared" si="0"/>
        <v>AN</v>
      </c>
      <c r="K37" s="7" t="str">
        <f t="shared" si="0"/>
        <v>BF</v>
      </c>
      <c r="L37" s="8" t="str">
        <f t="shared" si="0"/>
        <v>AI</v>
      </c>
      <c r="M37" s="8" t="str">
        <f t="shared" si="0"/>
        <v>BG</v>
      </c>
      <c r="N37" s="24" t="str">
        <f t="shared" si="0"/>
        <v>AN</v>
      </c>
      <c r="O37" s="7" t="str">
        <f t="shared" si="0"/>
        <v>BF</v>
      </c>
      <c r="P37" s="8" t="str">
        <f t="shared" si="0"/>
        <v>AI</v>
      </c>
      <c r="Q37" s="8" t="str">
        <f t="shared" si="0"/>
        <v>BG</v>
      </c>
      <c r="R37" s="24" t="str">
        <f t="shared" ref="R37:CC37" si="4">R4</f>
        <v>AN</v>
      </c>
      <c r="S37" s="7" t="str">
        <f t="shared" si="4"/>
        <v>BF</v>
      </c>
      <c r="T37" s="8" t="str">
        <f t="shared" si="4"/>
        <v>AI</v>
      </c>
      <c r="U37" s="8" t="str">
        <f t="shared" si="4"/>
        <v>BG</v>
      </c>
      <c r="V37" s="24" t="str">
        <f t="shared" si="4"/>
        <v>AN</v>
      </c>
      <c r="W37" s="7" t="str">
        <f t="shared" si="4"/>
        <v>BF</v>
      </c>
      <c r="X37" s="8" t="str">
        <f t="shared" si="4"/>
        <v>AI</v>
      </c>
      <c r="Y37" s="8" t="str">
        <f t="shared" si="4"/>
        <v>BG</v>
      </c>
      <c r="Z37" s="24" t="str">
        <f t="shared" si="4"/>
        <v>AN</v>
      </c>
      <c r="AA37" s="7" t="str">
        <f t="shared" si="4"/>
        <v>BF</v>
      </c>
      <c r="AB37" s="8" t="str">
        <f t="shared" si="4"/>
        <v>AI</v>
      </c>
      <c r="AC37" s="8" t="str">
        <f t="shared" si="4"/>
        <v>BG</v>
      </c>
      <c r="AD37" s="24" t="str">
        <f t="shared" si="4"/>
        <v>AN</v>
      </c>
      <c r="AE37" s="7" t="str">
        <f t="shared" si="4"/>
        <v>BF</v>
      </c>
      <c r="AF37" s="8" t="str">
        <f t="shared" si="4"/>
        <v>AI</v>
      </c>
      <c r="AG37" s="8" t="str">
        <f t="shared" si="4"/>
        <v>BG</v>
      </c>
      <c r="AH37" s="24" t="str">
        <f t="shared" si="4"/>
        <v>AN</v>
      </c>
      <c r="AI37" s="7" t="str">
        <f t="shared" si="4"/>
        <v>BF</v>
      </c>
      <c r="AJ37" s="8" t="str">
        <f t="shared" si="4"/>
        <v>AI</v>
      </c>
      <c r="AK37" s="8" t="str">
        <f t="shared" si="4"/>
        <v>BG</v>
      </c>
      <c r="AL37" s="24" t="str">
        <f t="shared" si="4"/>
        <v>AN</v>
      </c>
      <c r="AM37" s="7" t="str">
        <f t="shared" si="4"/>
        <v>BF</v>
      </c>
      <c r="AN37" s="8" t="str">
        <f t="shared" si="4"/>
        <v>AI</v>
      </c>
      <c r="AO37" s="8" t="str">
        <f t="shared" si="4"/>
        <v>BG</v>
      </c>
      <c r="AP37" s="24" t="str">
        <f t="shared" si="4"/>
        <v>AN</v>
      </c>
      <c r="AQ37" s="7" t="str">
        <f t="shared" si="4"/>
        <v>BF</v>
      </c>
      <c r="AR37" s="8" t="str">
        <f t="shared" si="4"/>
        <v>AI</v>
      </c>
      <c r="AS37" s="8" t="str">
        <f t="shared" si="4"/>
        <v>BG</v>
      </c>
      <c r="AT37" s="24" t="str">
        <f t="shared" si="4"/>
        <v>AN</v>
      </c>
      <c r="AU37" s="7" t="str">
        <f t="shared" si="4"/>
        <v>BF</v>
      </c>
      <c r="AV37" s="8" t="str">
        <f t="shared" si="4"/>
        <v>AI</v>
      </c>
      <c r="AW37" s="8" t="str">
        <f t="shared" si="4"/>
        <v>BG</v>
      </c>
      <c r="AX37" s="24" t="str">
        <f t="shared" si="4"/>
        <v>AN</v>
      </c>
      <c r="AY37" s="7" t="str">
        <f t="shared" si="4"/>
        <v>BF</v>
      </c>
      <c r="AZ37" s="8" t="str">
        <f t="shared" si="4"/>
        <v>AI</v>
      </c>
      <c r="BA37" s="8" t="str">
        <f t="shared" si="4"/>
        <v>BG</v>
      </c>
      <c r="BB37" s="24" t="str">
        <f t="shared" si="4"/>
        <v>AN</v>
      </c>
      <c r="BC37" s="7" t="str">
        <f t="shared" si="4"/>
        <v>BF</v>
      </c>
      <c r="BD37" s="8" t="str">
        <f t="shared" si="4"/>
        <v>AI</v>
      </c>
      <c r="BE37" s="8" t="str">
        <f t="shared" si="4"/>
        <v>BG</v>
      </c>
      <c r="BF37" s="24" t="str">
        <f t="shared" si="4"/>
        <v>AN</v>
      </c>
      <c r="BG37" s="7" t="str">
        <f t="shared" si="4"/>
        <v>BF</v>
      </c>
      <c r="BH37" s="8" t="str">
        <f t="shared" si="4"/>
        <v>AI</v>
      </c>
      <c r="BI37" s="8" t="str">
        <f t="shared" si="4"/>
        <v>BG</v>
      </c>
      <c r="BJ37" s="24" t="str">
        <f t="shared" si="4"/>
        <v>AN</v>
      </c>
      <c r="BK37" s="7" t="str">
        <f t="shared" si="4"/>
        <v>BF</v>
      </c>
      <c r="BL37" s="8" t="str">
        <f t="shared" si="4"/>
        <v>AI</v>
      </c>
      <c r="BM37" s="8" t="str">
        <f t="shared" si="4"/>
        <v>BG</v>
      </c>
      <c r="BN37" s="24" t="str">
        <f t="shared" si="4"/>
        <v>AN</v>
      </c>
      <c r="BO37" s="7" t="str">
        <f t="shared" si="4"/>
        <v>BF</v>
      </c>
      <c r="BP37" s="8" t="str">
        <f t="shared" si="4"/>
        <v>AI</v>
      </c>
      <c r="BQ37" s="8" t="str">
        <f t="shared" si="4"/>
        <v>BG</v>
      </c>
      <c r="BR37" s="8" t="str">
        <f t="shared" si="4"/>
        <v>AN</v>
      </c>
      <c r="BS37" s="27" t="str">
        <f t="shared" si="4"/>
        <v>BF</v>
      </c>
      <c r="BT37" s="15" t="str">
        <f t="shared" si="4"/>
        <v>AI</v>
      </c>
      <c r="BU37" s="15" t="str">
        <f t="shared" si="4"/>
        <v>BG</v>
      </c>
      <c r="BV37" s="26" t="str">
        <f t="shared" si="4"/>
        <v>AN</v>
      </c>
      <c r="BW37" s="27" t="str">
        <f t="shared" si="4"/>
        <v>BF</v>
      </c>
      <c r="BX37" s="15" t="str">
        <f t="shared" si="4"/>
        <v>AI</v>
      </c>
      <c r="BY37" s="15" t="str">
        <f t="shared" si="4"/>
        <v>BG</v>
      </c>
      <c r="BZ37" s="26" t="str">
        <f t="shared" si="4"/>
        <v>AN</v>
      </c>
      <c r="CA37" s="27" t="str">
        <f t="shared" si="4"/>
        <v>BF</v>
      </c>
      <c r="CB37" s="15" t="str">
        <f t="shared" si="4"/>
        <v>AI</v>
      </c>
      <c r="CC37" s="15" t="str">
        <f t="shared" si="4"/>
        <v>BG</v>
      </c>
      <c r="CD37" s="26" t="str">
        <f t="shared" ref="CD37:CX37" si="5">CD4</f>
        <v>AN</v>
      </c>
      <c r="CE37" s="27" t="str">
        <f t="shared" si="5"/>
        <v>BF</v>
      </c>
      <c r="CF37" s="15" t="str">
        <f t="shared" si="5"/>
        <v>AI</v>
      </c>
      <c r="CG37" s="15" t="str">
        <f t="shared" si="5"/>
        <v>BG</v>
      </c>
      <c r="CH37" s="26" t="str">
        <f t="shared" si="5"/>
        <v>AN</v>
      </c>
    </row>
    <row r="38" spans="2:86">
      <c r="B38" s="9" t="str">
        <f t="shared" si="0"/>
        <v>MCF-7 0 minutes ins + aa</v>
      </c>
      <c r="C38" s="9">
        <f>C5/MAX(C$5:C$10)</f>
        <v>0.991132151632983</v>
      </c>
      <c r="D38" s="10">
        <f>D5/MAX(D$5:D$10)</f>
        <v>0.728357890446379</v>
      </c>
      <c r="E38" s="10">
        <f t="shared" ref="E38:T49" si="6">E5/MAX(E$5:E$10)</f>
        <v>0.993285411311447</v>
      </c>
      <c r="F38" s="25">
        <f t="shared" si="6"/>
        <v>0.915691913889071</v>
      </c>
      <c r="G38" s="9">
        <f t="shared" si="6"/>
        <v>0.125565581976528</v>
      </c>
      <c r="H38" s="10">
        <f t="shared" si="6"/>
        <v>0.526173092940604</v>
      </c>
      <c r="I38" s="10"/>
      <c r="J38" s="25">
        <f t="shared" ref="J38:BU42" si="7">J5/MAX(J$5:J$10)</f>
        <v>0.577637688656566</v>
      </c>
      <c r="K38" s="9">
        <f t="shared" si="7"/>
        <v>0.640138509116933</v>
      </c>
      <c r="L38" s="10">
        <f t="shared" si="7"/>
        <v>0.410933082536483</v>
      </c>
      <c r="M38" s="10">
        <f t="shared" si="7"/>
        <v>0.0176727261340704</v>
      </c>
      <c r="N38" s="25">
        <f t="shared" si="7"/>
        <v>0.402625510975645</v>
      </c>
      <c r="O38" s="9">
        <f t="shared" si="7"/>
        <v>0.719752792453054</v>
      </c>
      <c r="P38" s="10">
        <f t="shared" si="7"/>
        <v>0.619681487703947</v>
      </c>
      <c r="Q38" s="10">
        <f t="shared" si="7"/>
        <v>0.500931263045899</v>
      </c>
      <c r="R38" s="25">
        <f t="shared" si="7"/>
        <v>0.62584358049922</v>
      </c>
      <c r="S38" s="9">
        <f t="shared" si="7"/>
        <v>0.216390602114322</v>
      </c>
      <c r="T38" s="10">
        <f t="shared" si="7"/>
        <v>0.378845634342474</v>
      </c>
      <c r="U38" s="10">
        <f t="shared" si="7"/>
        <v>0.132574399028092</v>
      </c>
      <c r="V38" s="25">
        <f t="shared" si="7"/>
        <v>0.241523896157596</v>
      </c>
      <c r="W38" s="9">
        <f t="shared" si="7"/>
        <v>0.448409577133066</v>
      </c>
      <c r="X38" s="10">
        <f t="shared" si="7"/>
        <v>0.262543470913668</v>
      </c>
      <c r="Y38" s="10">
        <f t="shared" si="7"/>
        <v>0.40164626673384</v>
      </c>
      <c r="Z38" s="25">
        <f t="shared" si="7"/>
        <v>0.665715723608268</v>
      </c>
      <c r="AA38" s="9">
        <f t="shared" si="7"/>
        <v>0.614455323811358</v>
      </c>
      <c r="AB38" s="10">
        <f t="shared" si="7"/>
        <v>0.499700749818999</v>
      </c>
      <c r="AC38" s="10">
        <f t="shared" si="7"/>
        <v>0.897593316985184</v>
      </c>
      <c r="AD38" s="25">
        <f t="shared" si="7"/>
        <v>0.755879593628538</v>
      </c>
      <c r="AE38" s="9">
        <f t="shared" si="7"/>
        <v>0.141973055244241</v>
      </c>
      <c r="AF38" s="10">
        <f t="shared" si="7"/>
        <v>0.257499821068665</v>
      </c>
      <c r="AG38" s="10">
        <f t="shared" si="7"/>
        <v>0.107266240304395</v>
      </c>
      <c r="AH38" s="25">
        <f t="shared" si="7"/>
        <v>0.493650415120843</v>
      </c>
      <c r="AI38" s="9">
        <f t="shared" si="7"/>
        <v>0.141973055244241</v>
      </c>
      <c r="AJ38" s="10">
        <f t="shared" si="7"/>
        <v>0.233577480116722</v>
      </c>
      <c r="AK38" s="10">
        <f t="shared" si="7"/>
        <v>0.141523114006424</v>
      </c>
      <c r="AL38" s="25">
        <f t="shared" si="7"/>
        <v>0.293837121926183</v>
      </c>
      <c r="AM38" s="9">
        <f t="shared" si="7"/>
        <v>1</v>
      </c>
      <c r="AN38" s="10">
        <f t="shared" si="7"/>
        <v>0.561620642982256</v>
      </c>
      <c r="AO38" s="10">
        <f t="shared" si="7"/>
        <v>1</v>
      </c>
      <c r="AP38" s="25">
        <f t="shared" si="7"/>
        <v>0.963306330776928</v>
      </c>
      <c r="AQ38" s="9">
        <f t="shared" si="7"/>
        <v>0.197381304349104</v>
      </c>
      <c r="AR38" s="10">
        <f t="shared" si="7"/>
        <v>0.656137155834534</v>
      </c>
      <c r="AS38" s="10">
        <f t="shared" si="7"/>
        <v>0.29844399486734</v>
      </c>
      <c r="AT38" s="25">
        <f t="shared" si="7"/>
        <v>0.451084149205081</v>
      </c>
      <c r="AU38" s="9">
        <f t="shared" si="7"/>
        <v>0.550209426688938</v>
      </c>
      <c r="AV38" s="10">
        <f t="shared" si="7"/>
        <v>0.620970460796303</v>
      </c>
      <c r="AW38" s="10">
        <f t="shared" si="7"/>
        <v>1</v>
      </c>
      <c r="AX38" s="25">
        <f t="shared" si="7"/>
        <v>0.830644193182891</v>
      </c>
      <c r="AY38" s="9">
        <f t="shared" si="7"/>
        <v>0.297713050093362</v>
      </c>
      <c r="AZ38" s="10">
        <f t="shared" si="7"/>
        <v>0.353762480432811</v>
      </c>
      <c r="BA38" s="10">
        <f t="shared" si="7"/>
        <v>0.341167425071106</v>
      </c>
      <c r="BB38" s="25">
        <f t="shared" si="7"/>
        <v>0.289129731379549</v>
      </c>
      <c r="BC38" s="9">
        <f t="shared" si="7"/>
        <v>0.744697135198273</v>
      </c>
      <c r="BD38" s="10">
        <f t="shared" si="7"/>
        <v>0.733595061336973</v>
      </c>
      <c r="BE38" s="10">
        <f t="shared" si="7"/>
        <v>0.521032064191024</v>
      </c>
      <c r="BF38" s="25">
        <f t="shared" si="7"/>
        <v>1</v>
      </c>
      <c r="BG38" s="9">
        <f t="shared" si="7"/>
        <v>0.0910259956889207</v>
      </c>
      <c r="BH38" s="10">
        <f t="shared" si="7"/>
        <v>0.331249688957439</v>
      </c>
      <c r="BI38" s="10">
        <f t="shared" si="7"/>
        <v>0.0661142208117171</v>
      </c>
      <c r="BJ38" s="25">
        <f t="shared" si="7"/>
        <v>0.43919534032163</v>
      </c>
      <c r="BK38" s="9">
        <f t="shared" si="7"/>
        <v>1</v>
      </c>
      <c r="BL38" s="10">
        <f t="shared" si="7"/>
        <v>0.814658881386308</v>
      </c>
      <c r="BM38" s="10">
        <f t="shared" si="7"/>
        <v>0.868265419202244</v>
      </c>
      <c r="BN38" s="25">
        <f t="shared" si="7"/>
        <v>0.696131240311694</v>
      </c>
      <c r="BO38" s="9">
        <f t="shared" si="7"/>
        <v>0.851123495374638</v>
      </c>
      <c r="BP38" s="10">
        <f t="shared" si="7"/>
        <v>0.705918639848136</v>
      </c>
      <c r="BQ38" s="10">
        <f t="shared" si="7"/>
        <v>0.937945716357655</v>
      </c>
      <c r="BR38" s="25">
        <f t="shared" si="7"/>
        <v>0.901423615181321</v>
      </c>
      <c r="BS38" s="9">
        <f t="shared" si="7"/>
        <v>0.0723527438020213</v>
      </c>
      <c r="BT38" s="10">
        <f t="shared" si="7"/>
        <v>0.181400150739799</v>
      </c>
      <c r="BU38" s="10">
        <f t="shared" si="7"/>
        <v>0.322558460184288</v>
      </c>
      <c r="BV38" s="25">
        <f t="shared" ref="BV38:CI41" si="8">BV5/MAX(BV$5:BV$10)</f>
        <v>0.188108195219407</v>
      </c>
      <c r="BW38" s="9">
        <f t="shared" si="8"/>
        <v>1</v>
      </c>
      <c r="BX38" s="10">
        <f t="shared" si="8"/>
        <v>0.440301956090399</v>
      </c>
      <c r="BY38" s="10">
        <f t="shared" si="8"/>
        <v>1</v>
      </c>
      <c r="BZ38" s="25">
        <f t="shared" si="8"/>
        <v>0.470212994923949</v>
      </c>
      <c r="CA38" s="9"/>
      <c r="CB38" s="10">
        <f t="shared" si="8"/>
        <v>0.305279455005488</v>
      </c>
      <c r="CC38" s="10">
        <f t="shared" si="8"/>
        <v>0.389812505533672</v>
      </c>
      <c r="CD38" s="25">
        <f t="shared" si="8"/>
        <v>0.729313000127372</v>
      </c>
      <c r="CE38" s="9">
        <f t="shared" si="8"/>
        <v>1</v>
      </c>
      <c r="CF38" s="10">
        <f t="shared" si="8"/>
        <v>0.736278992208952</v>
      </c>
      <c r="CG38" s="10">
        <f t="shared" si="8"/>
        <v>1</v>
      </c>
      <c r="CH38" s="25">
        <f t="shared" si="8"/>
        <v>0.632481823129256</v>
      </c>
    </row>
    <row r="39" spans="2:86">
      <c r="B39" s="7" t="str">
        <f t="shared" si="0"/>
        <v>MCF-7 15 minutes ins + aa</v>
      </c>
      <c r="C39" s="7">
        <f t="shared" ref="C39:R49" si="9">C6/MAX(C$5:C$10)</f>
        <v>1</v>
      </c>
      <c r="D39" s="8">
        <f t="shared" si="9"/>
        <v>1</v>
      </c>
      <c r="E39" s="8">
        <f>E6/MAX(E$5:E$10)</f>
        <v>0.994108137604461</v>
      </c>
      <c r="F39" s="24">
        <f t="shared" si="9"/>
        <v>1</v>
      </c>
      <c r="G39" s="7">
        <f t="shared" si="6"/>
        <v>0.407494179930231</v>
      </c>
      <c r="H39" s="8">
        <f t="shared" si="6"/>
        <v>0.814791658720628</v>
      </c>
      <c r="I39" s="8"/>
      <c r="J39" s="24">
        <f t="shared" si="6"/>
        <v>0.908438609899934</v>
      </c>
      <c r="K39" s="7">
        <f t="shared" si="6"/>
        <v>0.87284899295692</v>
      </c>
      <c r="L39" s="8">
        <f t="shared" si="6"/>
        <v>0.884019758451878</v>
      </c>
      <c r="M39" s="8">
        <f t="shared" si="6"/>
        <v>0.723417883934863</v>
      </c>
      <c r="N39" s="24">
        <f t="shared" si="6"/>
        <v>1</v>
      </c>
      <c r="O39" s="7">
        <f t="shared" si="6"/>
        <v>0.788022736088576</v>
      </c>
      <c r="P39" s="8">
        <f t="shared" si="6"/>
        <v>0.832036256959178</v>
      </c>
      <c r="Q39" s="8">
        <f t="shared" si="6"/>
        <v>0.703133893293435</v>
      </c>
      <c r="R39" s="24">
        <f t="shared" si="6"/>
        <v>0.8761475676853</v>
      </c>
      <c r="S39" s="7">
        <f t="shared" si="6"/>
        <v>0.954753252309772</v>
      </c>
      <c r="T39" s="8">
        <f t="shared" si="6"/>
        <v>0.882883800290792</v>
      </c>
      <c r="U39" s="8">
        <f t="shared" si="7"/>
        <v>0.632488714132077</v>
      </c>
      <c r="V39" s="24">
        <f t="shared" si="7"/>
        <v>0.852061393044399</v>
      </c>
      <c r="W39" s="7">
        <f t="shared" si="7"/>
        <v>1</v>
      </c>
      <c r="X39" s="8">
        <f t="shared" si="7"/>
        <v>0.996704820168768</v>
      </c>
      <c r="Y39" s="8">
        <f t="shared" si="7"/>
        <v>1</v>
      </c>
      <c r="Z39" s="24">
        <f t="shared" si="7"/>
        <v>0.948509125090012</v>
      </c>
      <c r="AA39" s="7">
        <f t="shared" si="7"/>
        <v>0.811465372759135</v>
      </c>
      <c r="AB39" s="8">
        <f t="shared" si="7"/>
        <v>0.861096673206591</v>
      </c>
      <c r="AC39" s="8">
        <f t="shared" si="7"/>
        <v>0.7554675403135</v>
      </c>
      <c r="AD39" s="24">
        <f t="shared" si="7"/>
        <v>0.984947767155257</v>
      </c>
      <c r="AE39" s="7">
        <f t="shared" si="7"/>
        <v>0.553367183860605</v>
      </c>
      <c r="AF39" s="8">
        <f t="shared" si="7"/>
        <v>0.577918760144021</v>
      </c>
      <c r="AG39" s="8">
        <f t="shared" si="7"/>
        <v>0.36729132677737</v>
      </c>
      <c r="AH39" s="24">
        <f t="shared" si="7"/>
        <v>0.828801089474427</v>
      </c>
      <c r="AI39" s="7">
        <f t="shared" si="7"/>
        <v>0.553367183860605</v>
      </c>
      <c r="AJ39" s="8">
        <f t="shared" si="7"/>
        <v>0.788548496156824</v>
      </c>
      <c r="AK39" s="8">
        <f t="shared" si="7"/>
        <v>0.439465344477034</v>
      </c>
      <c r="AL39" s="24">
        <f t="shared" si="7"/>
        <v>0.715570258131857</v>
      </c>
      <c r="AM39" s="7">
        <f t="shared" si="7"/>
        <v>0.721991165228345</v>
      </c>
      <c r="AN39" s="8">
        <f t="shared" si="7"/>
        <v>0.995109291331586</v>
      </c>
      <c r="AO39" s="8">
        <f t="shared" si="7"/>
        <v>0.915964140435451</v>
      </c>
      <c r="AP39" s="24">
        <f t="shared" si="7"/>
        <v>0.989643212110087</v>
      </c>
      <c r="AQ39" s="7">
        <f t="shared" si="7"/>
        <v>0.574726421673515</v>
      </c>
      <c r="AR39" s="8">
        <f t="shared" si="7"/>
        <v>0.926582600609491</v>
      </c>
      <c r="AS39" s="8">
        <f t="shared" si="7"/>
        <v>0.972099604305477</v>
      </c>
      <c r="AT39" s="24">
        <f t="shared" si="7"/>
        <v>0.983855527759051</v>
      </c>
      <c r="AU39" s="7">
        <f t="shared" si="7"/>
        <v>0.563059202058373</v>
      </c>
      <c r="AV39" s="8">
        <f t="shared" si="7"/>
        <v>1</v>
      </c>
      <c r="AW39" s="8">
        <f t="shared" si="7"/>
        <v>0.912605079754915</v>
      </c>
      <c r="AX39" s="24">
        <f t="shared" si="7"/>
        <v>0.825275766690195</v>
      </c>
      <c r="AY39" s="7">
        <f t="shared" si="7"/>
        <v>1</v>
      </c>
      <c r="AZ39" s="8">
        <f t="shared" si="7"/>
        <v>0.653485685102444</v>
      </c>
      <c r="BA39" s="8">
        <f t="shared" si="7"/>
        <v>0.886994511606023</v>
      </c>
      <c r="BB39" s="24">
        <f t="shared" si="7"/>
        <v>1</v>
      </c>
      <c r="BC39" s="7">
        <f t="shared" si="7"/>
        <v>1</v>
      </c>
      <c r="BD39" s="8">
        <f t="shared" si="7"/>
        <v>0.909394830014227</v>
      </c>
      <c r="BE39" s="8">
        <f t="shared" si="7"/>
        <v>0.772285046419713</v>
      </c>
      <c r="BF39" s="24">
        <f t="shared" si="7"/>
        <v>0.526109389690675</v>
      </c>
      <c r="BG39" s="7">
        <f t="shared" si="7"/>
        <v>0.751525146946461</v>
      </c>
      <c r="BH39" s="8">
        <f t="shared" si="7"/>
        <v>0.734537727906683</v>
      </c>
      <c r="BI39" s="8">
        <f t="shared" si="7"/>
        <v>0.642852233018108</v>
      </c>
      <c r="BJ39" s="24">
        <f t="shared" si="7"/>
        <v>0.494106620762099</v>
      </c>
      <c r="BK39" s="7">
        <f t="shared" si="7"/>
        <v>0.984242514807643</v>
      </c>
      <c r="BL39" s="8">
        <f t="shared" si="7"/>
        <v>0.989515265882076</v>
      </c>
      <c r="BM39" s="8">
        <f t="shared" si="7"/>
        <v>0.807629931920377</v>
      </c>
      <c r="BN39" s="24">
        <f t="shared" si="7"/>
        <v>0.784843149827878</v>
      </c>
      <c r="BO39" s="7">
        <f t="shared" si="7"/>
        <v>1</v>
      </c>
      <c r="BP39" s="8">
        <f t="shared" si="7"/>
        <v>0.967476076045422</v>
      </c>
      <c r="BQ39" s="8">
        <f t="shared" si="7"/>
        <v>1</v>
      </c>
      <c r="BR39" s="24">
        <f t="shared" si="7"/>
        <v>1</v>
      </c>
      <c r="BS39" s="7">
        <f t="shared" si="7"/>
        <v>1</v>
      </c>
      <c r="BT39" s="8">
        <f t="shared" si="7"/>
        <v>1</v>
      </c>
      <c r="BU39" s="8">
        <f t="shared" si="7"/>
        <v>1</v>
      </c>
      <c r="BV39" s="24">
        <f t="shared" si="8"/>
        <v>1</v>
      </c>
      <c r="BW39" s="7">
        <f t="shared" si="8"/>
        <v>0.694558945222628</v>
      </c>
      <c r="BX39" s="8">
        <f t="shared" si="8"/>
        <v>0.782207233753176</v>
      </c>
      <c r="BY39" s="8">
        <f t="shared" si="8"/>
        <v>0.764147035197871</v>
      </c>
      <c r="BZ39" s="24">
        <f t="shared" si="8"/>
        <v>0.664632768587949</v>
      </c>
      <c r="CA39" s="7"/>
      <c r="CB39" s="8">
        <f t="shared" si="8"/>
        <v>0.717033070124774</v>
      </c>
      <c r="CC39" s="8">
        <f t="shared" si="8"/>
        <v>0.387826298435123</v>
      </c>
      <c r="CD39" s="24">
        <f t="shared" si="8"/>
        <v>1</v>
      </c>
      <c r="CE39" s="7">
        <f t="shared" si="8"/>
        <v>0.703192292643393</v>
      </c>
      <c r="CF39" s="8">
        <f t="shared" si="8"/>
        <v>0.868297566203437</v>
      </c>
      <c r="CG39" s="8">
        <f t="shared" si="8"/>
        <v>0.987790602211111</v>
      </c>
      <c r="CH39" s="24">
        <f t="shared" si="8"/>
        <v>0.529779260392436</v>
      </c>
    </row>
    <row r="40" spans="2:86">
      <c r="B40" s="7" t="str">
        <f t="shared" si="0"/>
        <v>MCF-7 30 minutes ins + aa</v>
      </c>
      <c r="C40" s="7">
        <f>C7/MAX(C$5:C$10)</f>
        <v>0.818654962561583</v>
      </c>
      <c r="D40" s="8">
        <f t="shared" si="9"/>
        <v>0.740076144649714</v>
      </c>
      <c r="E40" s="8">
        <f t="shared" si="9"/>
        <v>0.922744192638839</v>
      </c>
      <c r="F40" s="24">
        <f t="shared" si="9"/>
        <v>0.796686789890998</v>
      </c>
      <c r="G40" s="7">
        <f t="shared" si="6"/>
        <v>0.668127663976606</v>
      </c>
      <c r="H40" s="8">
        <f t="shared" si="6"/>
        <v>1</v>
      </c>
      <c r="I40" s="8"/>
      <c r="J40" s="24">
        <f t="shared" si="6"/>
        <v>0.836792244384875</v>
      </c>
      <c r="K40" s="7">
        <f t="shared" si="6"/>
        <v>0.834325171587177</v>
      </c>
      <c r="L40" s="8">
        <f t="shared" si="6"/>
        <v>0.961000298675428</v>
      </c>
      <c r="M40" s="8">
        <f t="shared" si="6"/>
        <v>1</v>
      </c>
      <c r="N40" s="24">
        <f t="shared" si="6"/>
        <v>0.948795465630252</v>
      </c>
      <c r="O40" s="7">
        <f t="shared" si="6"/>
        <v>0.818154137497484</v>
      </c>
      <c r="P40" s="8">
        <f t="shared" si="6"/>
        <v>0.985033257636844</v>
      </c>
      <c r="Q40" s="8">
        <f t="shared" si="6"/>
        <v>0.775408765163051</v>
      </c>
      <c r="R40" s="24">
        <f t="shared" si="6"/>
        <v>0.861923274079432</v>
      </c>
      <c r="S40" s="7">
        <f t="shared" si="6"/>
        <v>0.92396074388464</v>
      </c>
      <c r="T40" s="8">
        <f t="shared" si="6"/>
        <v>1</v>
      </c>
      <c r="U40" s="8">
        <f t="shared" si="7"/>
        <v>0.697370571988817</v>
      </c>
      <c r="V40" s="24">
        <f t="shared" si="7"/>
        <v>0.774760871085928</v>
      </c>
      <c r="W40" s="7">
        <f t="shared" si="7"/>
        <v>0.916893447869827</v>
      </c>
      <c r="X40" s="8">
        <f t="shared" si="7"/>
        <v>0.892159800091647</v>
      </c>
      <c r="Y40" s="8">
        <f t="shared" si="7"/>
        <v>0.981884032137075</v>
      </c>
      <c r="Z40" s="24">
        <f t="shared" si="7"/>
        <v>0.921029563748845</v>
      </c>
      <c r="AA40" s="7">
        <f t="shared" si="7"/>
        <v>0.89970452005141</v>
      </c>
      <c r="AB40" s="8">
        <f t="shared" si="7"/>
        <v>1</v>
      </c>
      <c r="AC40" s="8">
        <f t="shared" si="7"/>
        <v>0.867434005146155</v>
      </c>
      <c r="AD40" s="24">
        <f t="shared" si="7"/>
        <v>0.937904561077089</v>
      </c>
      <c r="AE40" s="7">
        <f t="shared" si="7"/>
        <v>0.919934922404862</v>
      </c>
      <c r="AF40" s="8">
        <f t="shared" si="7"/>
        <v>0.952642636091901</v>
      </c>
      <c r="AG40" s="8">
        <f t="shared" si="7"/>
        <v>0.875382425483323</v>
      </c>
      <c r="AH40" s="24">
        <f t="shared" si="7"/>
        <v>0.934429926293008</v>
      </c>
      <c r="AI40" s="7">
        <f t="shared" si="7"/>
        <v>0.919934922404862</v>
      </c>
      <c r="AJ40" s="8">
        <f t="shared" si="7"/>
        <v>0.775413735926552</v>
      </c>
      <c r="AK40" s="8">
        <f t="shared" si="7"/>
        <v>0.641506091319937</v>
      </c>
      <c r="AL40" s="24">
        <f t="shared" si="7"/>
        <v>0.889686070646203</v>
      </c>
      <c r="AM40" s="7">
        <f t="shared" si="7"/>
        <v>0.583769833529944</v>
      </c>
      <c r="AN40" s="8">
        <f t="shared" si="7"/>
        <v>1</v>
      </c>
      <c r="AO40" s="8">
        <f t="shared" si="7"/>
        <v>0.927385015931791</v>
      </c>
      <c r="AP40" s="24">
        <f t="shared" si="7"/>
        <v>0.969435252674981</v>
      </c>
      <c r="AQ40" s="7">
        <f t="shared" si="7"/>
        <v>0.648947323688928</v>
      </c>
      <c r="AR40" s="8">
        <f t="shared" si="7"/>
        <v>0.975384067295864</v>
      </c>
      <c r="AS40" s="8">
        <f t="shared" si="7"/>
        <v>0.855372217629619</v>
      </c>
      <c r="AT40" s="24">
        <f t="shared" si="7"/>
        <v>0.90589406149238</v>
      </c>
      <c r="AU40" s="7">
        <f t="shared" si="7"/>
        <v>0.660015715949867</v>
      </c>
      <c r="AV40" s="8">
        <f t="shared" si="7"/>
        <v>0.839054528201409</v>
      </c>
      <c r="AW40" s="8">
        <f t="shared" si="7"/>
        <v>0.590161823252168</v>
      </c>
      <c r="AX40" s="24">
        <f t="shared" si="7"/>
        <v>1</v>
      </c>
      <c r="AY40" s="7">
        <f t="shared" si="7"/>
        <v>0.519005299565876</v>
      </c>
      <c r="AZ40" s="8">
        <f t="shared" si="7"/>
        <v>1</v>
      </c>
      <c r="BA40" s="8">
        <f t="shared" si="7"/>
        <v>0.920271408652119</v>
      </c>
      <c r="BB40" s="24">
        <f t="shared" si="7"/>
        <v>0.79426475615836</v>
      </c>
      <c r="BC40" s="7">
        <f t="shared" si="7"/>
        <v>0.736703216521718</v>
      </c>
      <c r="BD40" s="8">
        <f t="shared" si="7"/>
        <v>0.905702324403798</v>
      </c>
      <c r="BE40" s="8">
        <f t="shared" si="7"/>
        <v>0.607961099181426</v>
      </c>
      <c r="BF40" s="24">
        <f t="shared" si="7"/>
        <v>0.620591348835316</v>
      </c>
      <c r="BG40" s="7">
        <f t="shared" si="7"/>
        <v>0.957320143710404</v>
      </c>
      <c r="BH40" s="8">
        <f t="shared" si="7"/>
        <v>1</v>
      </c>
      <c r="BI40" s="8">
        <f t="shared" si="7"/>
        <v>0.801586790515376</v>
      </c>
      <c r="BJ40" s="24">
        <f t="shared" si="7"/>
        <v>0.629728316621568</v>
      </c>
      <c r="BK40" s="7">
        <f t="shared" si="7"/>
        <v>0.725540681248649</v>
      </c>
      <c r="BL40" s="8">
        <f t="shared" si="7"/>
        <v>0.939372910167624</v>
      </c>
      <c r="BM40" s="8">
        <f t="shared" si="7"/>
        <v>0.737902763084484</v>
      </c>
      <c r="BN40" s="24">
        <f t="shared" si="7"/>
        <v>1</v>
      </c>
      <c r="BO40" s="7">
        <f t="shared" si="7"/>
        <v>0.844415512328795</v>
      </c>
      <c r="BP40" s="8">
        <f t="shared" si="7"/>
        <v>0.890374300551511</v>
      </c>
      <c r="BQ40" s="8">
        <f t="shared" si="7"/>
        <v>0.840926050552093</v>
      </c>
      <c r="BR40" s="24">
        <f t="shared" si="7"/>
        <v>0.932005473495104</v>
      </c>
      <c r="BS40" s="7">
        <f t="shared" si="7"/>
        <v>0.265335791707746</v>
      </c>
      <c r="BT40" s="8">
        <f t="shared" si="7"/>
        <v>0.52154047824095</v>
      </c>
      <c r="BU40" s="8">
        <f t="shared" si="7"/>
        <v>0.658230567143679</v>
      </c>
      <c r="BV40" s="24">
        <f t="shared" si="8"/>
        <v>0.63694677483097</v>
      </c>
      <c r="BW40" s="7">
        <f t="shared" si="8"/>
        <v>0.701431380021504</v>
      </c>
      <c r="BX40" s="8">
        <f t="shared" si="8"/>
        <v>1</v>
      </c>
      <c r="BY40" s="8">
        <f t="shared" si="8"/>
        <v>0.543687319099927</v>
      </c>
      <c r="BZ40" s="24">
        <f t="shared" si="8"/>
        <v>0.873300664376298</v>
      </c>
      <c r="CA40" s="7"/>
      <c r="CB40" s="8">
        <f t="shared" si="8"/>
        <v>0.992171398454787</v>
      </c>
      <c r="CC40" s="8">
        <f t="shared" si="8"/>
        <v>0.392719881994579</v>
      </c>
      <c r="CD40" s="24">
        <f t="shared" si="8"/>
        <v>0.644552584020733</v>
      </c>
      <c r="CE40" s="7">
        <f t="shared" si="8"/>
        <v>0.595866236741946</v>
      </c>
      <c r="CF40" s="8">
        <f t="shared" si="8"/>
        <v>1</v>
      </c>
      <c r="CG40" s="8">
        <f t="shared" si="8"/>
        <v>0.642936402782343</v>
      </c>
      <c r="CH40" s="24">
        <f t="shared" si="8"/>
        <v>0.894813938787673</v>
      </c>
    </row>
    <row r="41" spans="2:86">
      <c r="B41" s="7" t="str">
        <f t="shared" si="0"/>
        <v>MCF-7 60 minutes ins + aa</v>
      </c>
      <c r="C41" s="7">
        <f t="shared" si="9"/>
        <v>0.896945522292088</v>
      </c>
      <c r="D41" s="8">
        <f t="shared" si="9"/>
        <v>0.710151558510575</v>
      </c>
      <c r="E41" s="8">
        <f t="shared" si="9"/>
        <v>0.885552698536136</v>
      </c>
      <c r="F41" s="24">
        <f t="shared" si="9"/>
        <v>0.730272123832198</v>
      </c>
      <c r="G41" s="7">
        <f t="shared" si="6"/>
        <v>0.754659497267449</v>
      </c>
      <c r="H41" s="8">
        <f t="shared" si="6"/>
        <v>0.831923900453432</v>
      </c>
      <c r="I41" s="8"/>
      <c r="J41" s="24">
        <f t="shared" si="6"/>
        <v>0.981505595087168</v>
      </c>
      <c r="K41" s="7">
        <f t="shared" si="6"/>
        <v>1</v>
      </c>
      <c r="L41" s="8">
        <f t="shared" si="6"/>
        <v>0.896682486584526</v>
      </c>
      <c r="M41" s="8">
        <f t="shared" si="6"/>
        <v>0.946629875687913</v>
      </c>
      <c r="N41" s="24">
        <f t="shared" si="6"/>
        <v>0.936448172757731</v>
      </c>
      <c r="O41" s="7">
        <f t="shared" si="6"/>
        <v>1</v>
      </c>
      <c r="P41" s="8">
        <f t="shared" si="6"/>
        <v>0.918069959294424</v>
      </c>
      <c r="Q41" s="8">
        <f t="shared" si="6"/>
        <v>0.913448417980077</v>
      </c>
      <c r="R41" s="24">
        <f t="shared" si="6"/>
        <v>1</v>
      </c>
      <c r="S41" s="7">
        <f t="shared" si="6"/>
        <v>0.868810228860364</v>
      </c>
      <c r="T41" s="8">
        <f t="shared" si="6"/>
        <v>0.805410162959784</v>
      </c>
      <c r="U41" s="8">
        <f t="shared" si="7"/>
        <v>0.845025866512743</v>
      </c>
      <c r="V41" s="24">
        <f t="shared" si="7"/>
        <v>0.913468869678254</v>
      </c>
      <c r="W41" s="7">
        <f t="shared" si="7"/>
        <v>0.892497944128061</v>
      </c>
      <c r="X41" s="8">
        <f t="shared" si="7"/>
        <v>0.926424366406342</v>
      </c>
      <c r="Y41" s="8">
        <f t="shared" si="7"/>
        <v>0.875055624528019</v>
      </c>
      <c r="Z41" s="24">
        <f t="shared" si="7"/>
        <v>0.948627744403481</v>
      </c>
      <c r="AA41" s="7">
        <f t="shared" si="7"/>
        <v>1</v>
      </c>
      <c r="AB41" s="8">
        <f t="shared" si="7"/>
        <v>0.764394025350636</v>
      </c>
      <c r="AC41" s="8">
        <f t="shared" si="7"/>
        <v>0.865271782456286</v>
      </c>
      <c r="AD41" s="24">
        <f t="shared" si="7"/>
        <v>0.904960369544612</v>
      </c>
      <c r="AE41" s="7">
        <f t="shared" si="7"/>
        <v>1</v>
      </c>
      <c r="AF41" s="8">
        <f t="shared" si="7"/>
        <v>1</v>
      </c>
      <c r="AG41" s="8">
        <f t="shared" si="7"/>
        <v>1</v>
      </c>
      <c r="AH41" s="24">
        <f t="shared" si="7"/>
        <v>1</v>
      </c>
      <c r="AI41" s="7">
        <f t="shared" si="7"/>
        <v>1</v>
      </c>
      <c r="AJ41" s="8">
        <f t="shared" si="7"/>
        <v>1</v>
      </c>
      <c r="AK41" s="8">
        <f t="shared" si="7"/>
        <v>1</v>
      </c>
      <c r="AL41" s="24">
        <f t="shared" si="7"/>
        <v>0.87896229906911</v>
      </c>
      <c r="AM41" s="7">
        <f t="shared" si="7"/>
        <v>0.383703945646438</v>
      </c>
      <c r="AN41" s="8">
        <f t="shared" si="7"/>
        <v>0.971934484812389</v>
      </c>
      <c r="AO41" s="8">
        <f t="shared" si="7"/>
        <v>0.937317189792485</v>
      </c>
      <c r="AP41" s="24">
        <f t="shared" si="7"/>
        <v>0.858557141014794</v>
      </c>
      <c r="AQ41" s="7">
        <f t="shared" si="7"/>
        <v>1</v>
      </c>
      <c r="AR41" s="8">
        <f t="shared" si="7"/>
        <v>1</v>
      </c>
      <c r="AS41" s="8">
        <f t="shared" si="7"/>
        <v>0.954968408575172</v>
      </c>
      <c r="AT41" s="24">
        <f t="shared" si="7"/>
        <v>0.910475541098472</v>
      </c>
      <c r="AU41" s="7">
        <f t="shared" si="7"/>
        <v>0.893149825587564</v>
      </c>
      <c r="AV41" s="8">
        <f t="shared" si="7"/>
        <v>0.935582932335686</v>
      </c>
      <c r="AW41" s="8">
        <f t="shared" si="7"/>
        <v>0.951895960830211</v>
      </c>
      <c r="AX41" s="24">
        <f t="shared" si="7"/>
        <v>0.878694034944396</v>
      </c>
      <c r="AY41" s="7">
        <f t="shared" si="7"/>
        <v>0.477388365943737</v>
      </c>
      <c r="AZ41" s="8">
        <f t="shared" si="7"/>
        <v>0.842349850422812</v>
      </c>
      <c r="BA41" s="8">
        <f t="shared" si="7"/>
        <v>0.749841052034266</v>
      </c>
      <c r="BB41" s="24">
        <f t="shared" si="7"/>
        <v>0.954922261945097</v>
      </c>
      <c r="BC41" s="7">
        <f t="shared" si="7"/>
        <v>0.779011937716674</v>
      </c>
      <c r="BD41" s="8">
        <f t="shared" si="7"/>
        <v>1</v>
      </c>
      <c r="BE41" s="8">
        <f t="shared" si="7"/>
        <v>1</v>
      </c>
      <c r="BF41" s="24">
        <f t="shared" si="7"/>
        <v>0.528746678969399</v>
      </c>
      <c r="BG41" s="7">
        <f t="shared" si="7"/>
        <v>1</v>
      </c>
      <c r="BH41" s="8">
        <f t="shared" si="7"/>
        <v>0.937136456816666</v>
      </c>
      <c r="BI41" s="8">
        <f t="shared" si="7"/>
        <v>1</v>
      </c>
      <c r="BJ41" s="24">
        <f t="shared" si="7"/>
        <v>0.59323339052299</v>
      </c>
      <c r="BK41" s="7">
        <f t="shared" si="7"/>
        <v>0.792941733268143</v>
      </c>
      <c r="BL41" s="8">
        <f t="shared" si="7"/>
        <v>0.860743900794036</v>
      </c>
      <c r="BM41" s="8">
        <f t="shared" si="7"/>
        <v>1</v>
      </c>
      <c r="BN41" s="24">
        <f t="shared" si="7"/>
        <v>0.994314890562837</v>
      </c>
      <c r="BO41" s="7">
        <f t="shared" si="7"/>
        <v>0.83445507527013</v>
      </c>
      <c r="BP41" s="8">
        <f t="shared" si="7"/>
        <v>0.906212552470494</v>
      </c>
      <c r="BQ41" s="8">
        <f t="shared" si="7"/>
        <v>0.909152911082184</v>
      </c>
      <c r="BR41" s="24">
        <f t="shared" si="7"/>
        <v>0.855860726841735</v>
      </c>
      <c r="BS41" s="7">
        <f t="shared" si="7"/>
        <v>0.208367547734274</v>
      </c>
      <c r="BT41" s="8">
        <f t="shared" si="7"/>
        <v>0.733612440996895</v>
      </c>
      <c r="BU41" s="8">
        <f t="shared" si="7"/>
        <v>0.534333977960524</v>
      </c>
      <c r="BV41" s="24">
        <f t="shared" si="8"/>
        <v>0.481914966417901</v>
      </c>
      <c r="BW41" s="7">
        <f t="shared" si="8"/>
        <v>0.746751136485822</v>
      </c>
      <c r="BX41" s="8">
        <f t="shared" si="8"/>
        <v>0.8341530431532</v>
      </c>
      <c r="BY41" s="8">
        <f t="shared" si="8"/>
        <v>0.831235182438633</v>
      </c>
      <c r="BZ41" s="24">
        <f t="shared" si="8"/>
        <v>1</v>
      </c>
      <c r="CA41" s="7"/>
      <c r="CB41" s="8">
        <f t="shared" si="8"/>
        <v>1</v>
      </c>
      <c r="CC41" s="8">
        <f t="shared" si="8"/>
        <v>0.310312438530914</v>
      </c>
      <c r="CD41" s="24">
        <f t="shared" si="8"/>
        <v>0.536724302382755</v>
      </c>
      <c r="CE41" s="7">
        <f t="shared" si="8"/>
        <v>0.644365954678638</v>
      </c>
      <c r="CF41" s="8">
        <f t="shared" si="8"/>
        <v>0.80462633872924</v>
      </c>
      <c r="CG41" s="8">
        <f t="shared" si="8"/>
        <v>0.823843919291969</v>
      </c>
      <c r="CH41" s="24">
        <f t="shared" si="8"/>
        <v>1</v>
      </c>
    </row>
    <row r="42" spans="2:86">
      <c r="B42" s="7" t="str">
        <f t="shared" si="0"/>
        <v>MCF-7 90 minutes ins + aa</v>
      </c>
      <c r="C42" s="7">
        <f>C9/MAX(C$5:C$10)</f>
        <v>0.895729151094165</v>
      </c>
      <c r="D42" s="8">
        <f t="shared" si="9"/>
        <v>0.778088533218793</v>
      </c>
      <c r="E42" s="8">
        <f t="shared" si="9"/>
        <v>0.737741832138026</v>
      </c>
      <c r="F42" s="24">
        <f t="shared" si="9"/>
        <v>0.754565928457911</v>
      </c>
      <c r="G42" s="7">
        <f t="shared" si="6"/>
        <v>1</v>
      </c>
      <c r="H42" s="8">
        <f t="shared" si="6"/>
        <v>0.814653144317537</v>
      </c>
      <c r="I42" s="8"/>
      <c r="J42" s="24">
        <f t="shared" si="6"/>
        <v>0.938582492356449</v>
      </c>
      <c r="K42" s="7">
        <f t="shared" si="6"/>
        <v>0.873584313898346</v>
      </c>
      <c r="L42" s="8">
        <f t="shared" si="6"/>
        <v>1</v>
      </c>
      <c r="M42" s="8">
        <f t="shared" si="6"/>
        <v>0.763699684467712</v>
      </c>
      <c r="N42" s="24">
        <f t="shared" si="6"/>
        <v>0.928646576258686</v>
      </c>
      <c r="O42" s="7">
        <f t="shared" si="6"/>
        <v>0.937935361990247</v>
      </c>
      <c r="P42" s="8">
        <f t="shared" si="6"/>
        <v>0.891029021454311</v>
      </c>
      <c r="Q42" s="8">
        <f t="shared" si="6"/>
        <v>0.822450824991844</v>
      </c>
      <c r="R42" s="24">
        <f t="shared" si="6"/>
        <v>0.803659799849159</v>
      </c>
      <c r="S42" s="7">
        <f t="shared" si="6"/>
        <v>1</v>
      </c>
      <c r="T42" s="8">
        <f t="shared" si="6"/>
        <v>0.713086152933964</v>
      </c>
      <c r="U42" s="8">
        <f t="shared" si="7"/>
        <v>1</v>
      </c>
      <c r="V42" s="24">
        <f t="shared" si="7"/>
        <v>0.870785531770981</v>
      </c>
      <c r="W42" s="7">
        <f t="shared" si="7"/>
        <v>0.807352837598008</v>
      </c>
      <c r="X42" s="8">
        <f t="shared" si="7"/>
        <v>0.812055161132064</v>
      </c>
      <c r="Y42" s="8">
        <f t="shared" si="7"/>
        <v>0.849149445796725</v>
      </c>
      <c r="Z42" s="24">
        <f t="shared" si="7"/>
        <v>0.921020343527888</v>
      </c>
      <c r="AA42" s="7">
        <f t="shared" si="7"/>
        <v>0.768303676417793</v>
      </c>
      <c r="AB42" s="8">
        <f t="shared" si="7"/>
        <v>0.780804860107309</v>
      </c>
      <c r="AC42" s="8">
        <f t="shared" si="7"/>
        <v>0.944377465650698</v>
      </c>
      <c r="AD42" s="24">
        <f t="shared" si="7"/>
        <v>0.882672889380956</v>
      </c>
      <c r="AE42" s="7">
        <f t="shared" si="7"/>
        <v>0.735451336262571</v>
      </c>
      <c r="AF42" s="8">
        <f t="shared" si="7"/>
        <v>0.725711182823262</v>
      </c>
      <c r="AG42" s="8">
        <f t="shared" si="7"/>
        <v>0.872123918985341</v>
      </c>
      <c r="AH42" s="24">
        <f t="shared" si="7"/>
        <v>0.896673104866076</v>
      </c>
      <c r="AI42" s="7">
        <f t="shared" si="7"/>
        <v>0.735451336262571</v>
      </c>
      <c r="AJ42" s="8">
        <f t="shared" si="7"/>
        <v>0.872553673718915</v>
      </c>
      <c r="AK42" s="8">
        <f t="shared" si="7"/>
        <v>0.777383528549522</v>
      </c>
      <c r="AL42" s="24">
        <f t="shared" si="7"/>
        <v>0.786681364884994</v>
      </c>
      <c r="AM42" s="7">
        <f t="shared" si="7"/>
        <v>0.497890121347554</v>
      </c>
      <c r="AN42" s="8">
        <f t="shared" si="7"/>
        <v>0.898852264011165</v>
      </c>
      <c r="AO42" s="8">
        <f t="shared" si="7"/>
        <v>0.722119547175977</v>
      </c>
      <c r="AP42" s="24">
        <f t="shared" si="7"/>
        <v>0.800935295306603</v>
      </c>
      <c r="AQ42" s="7">
        <f t="shared" si="7"/>
        <v>0.6959858679062</v>
      </c>
      <c r="AR42" s="8">
        <f t="shared" si="7"/>
        <v>0.860238526059247</v>
      </c>
      <c r="AS42" s="8">
        <f t="shared" si="7"/>
        <v>0.906790845537501</v>
      </c>
      <c r="AT42" s="24">
        <f t="shared" si="7"/>
        <v>0.879594608104861</v>
      </c>
      <c r="AU42" s="7">
        <f t="shared" si="7"/>
        <v>0.955679837277512</v>
      </c>
      <c r="AV42" s="8">
        <f t="shared" si="7"/>
        <v>0.751450488330757</v>
      </c>
      <c r="AW42" s="8">
        <f t="shared" si="7"/>
        <v>0.998940353719109</v>
      </c>
      <c r="AX42" s="24">
        <f t="shared" si="7"/>
        <v>0.991795915191104</v>
      </c>
      <c r="AY42" s="7">
        <f t="shared" si="7"/>
        <v>0.223699195139172</v>
      </c>
      <c r="AZ42" s="8">
        <f t="shared" si="7"/>
        <v>0.794864776914576</v>
      </c>
      <c r="BA42" s="8">
        <f t="shared" ref="BA42:DL46" si="10">BA9/MAX(BA$5:BA$10)</f>
        <v>0.90154500063453</v>
      </c>
      <c r="BB42" s="24">
        <f t="shared" si="10"/>
        <v>0.935278890019612</v>
      </c>
      <c r="BC42" s="7">
        <f t="shared" si="10"/>
        <v>0.617371330330385</v>
      </c>
      <c r="BD42" s="8">
        <f t="shared" si="10"/>
        <v>0.599316096779814</v>
      </c>
      <c r="BE42" s="8">
        <f t="shared" si="10"/>
        <v>0.810465551442865</v>
      </c>
      <c r="BF42" s="24">
        <f t="shared" si="10"/>
        <v>0.517829235011227</v>
      </c>
      <c r="BG42" s="7">
        <f t="shared" si="10"/>
        <v>0.677388514698591</v>
      </c>
      <c r="BH42" s="8">
        <f t="shared" si="10"/>
        <v>0.881548900945427</v>
      </c>
      <c r="BI42" s="8">
        <f t="shared" si="10"/>
        <v>0.796350758281163</v>
      </c>
      <c r="BJ42" s="24">
        <f t="shared" si="10"/>
        <v>0.773037876211129</v>
      </c>
      <c r="BK42" s="7">
        <f t="shared" si="10"/>
        <v>0.897394074303086</v>
      </c>
      <c r="BL42" s="8">
        <f t="shared" si="10"/>
        <v>1</v>
      </c>
      <c r="BM42" s="8">
        <f t="shared" si="10"/>
        <v>0.938990691749615</v>
      </c>
      <c r="BN42" s="24">
        <f t="shared" si="10"/>
        <v>0.957900612326813</v>
      </c>
      <c r="BO42" s="7">
        <f t="shared" si="10"/>
        <v>0.748023629343298</v>
      </c>
      <c r="BP42" s="8">
        <f t="shared" si="10"/>
        <v>1</v>
      </c>
      <c r="BQ42" s="8">
        <f t="shared" si="10"/>
        <v>0.838794591663437</v>
      </c>
      <c r="BR42" s="24">
        <f t="shared" si="10"/>
        <v>0.859779852268847</v>
      </c>
      <c r="BS42" s="7">
        <f t="shared" si="10"/>
        <v>0.292570471488517</v>
      </c>
      <c r="BT42" s="8">
        <f t="shared" si="10"/>
        <v>0.611988242891883</v>
      </c>
      <c r="BU42" s="8">
        <f t="shared" si="10"/>
        <v>0.636288190029673</v>
      </c>
      <c r="BV42" s="24">
        <f t="shared" si="10"/>
        <v>0.649926459622838</v>
      </c>
      <c r="BW42" s="7">
        <f t="shared" si="10"/>
        <v>0.528716458006677</v>
      </c>
      <c r="BX42" s="8">
        <f t="shared" si="10"/>
        <v>0.627867990866966</v>
      </c>
      <c r="BY42" s="8">
        <f t="shared" si="10"/>
        <v>0.570752077787978</v>
      </c>
      <c r="BZ42" s="24">
        <f t="shared" si="10"/>
        <v>0.867124765114232</v>
      </c>
      <c r="CA42" s="7"/>
      <c r="CB42" s="8">
        <f t="shared" si="10"/>
        <v>0.666505539030479</v>
      </c>
      <c r="CC42" s="8">
        <f t="shared" si="10"/>
        <v>0.460217983906998</v>
      </c>
      <c r="CD42" s="24">
        <f t="shared" si="10"/>
        <v>0.482253308513414</v>
      </c>
      <c r="CE42" s="7">
        <f t="shared" si="10"/>
        <v>0.571893119012547</v>
      </c>
      <c r="CF42" s="8">
        <f t="shared" si="10"/>
        <v>0.755051658614945</v>
      </c>
      <c r="CG42" s="8">
        <f t="shared" si="10"/>
        <v>0.721910175159104</v>
      </c>
      <c r="CH42" s="24">
        <f t="shared" si="10"/>
        <v>0.533427783430101</v>
      </c>
    </row>
    <row r="43" ht="14.25" spans="2:86">
      <c r="B43" s="7" t="str">
        <f t="shared" si="0"/>
        <v>MCF-7 120 minutes ins + aa</v>
      </c>
      <c r="C43" s="7">
        <f t="shared" si="9"/>
        <v>0.906711640300836</v>
      </c>
      <c r="D43" s="8">
        <f t="shared" si="9"/>
        <v>0.737580249460669</v>
      </c>
      <c r="E43" s="8">
        <f t="shared" si="9"/>
        <v>1</v>
      </c>
      <c r="F43" s="24">
        <f t="shared" si="9"/>
        <v>0.865253630181483</v>
      </c>
      <c r="G43" s="7">
        <f t="shared" si="6"/>
        <v>0.665474748286114</v>
      </c>
      <c r="H43" s="8">
        <f t="shared" si="6"/>
        <v>0.696366717531521</v>
      </c>
      <c r="I43" s="8"/>
      <c r="J43" s="24">
        <f t="shared" si="6"/>
        <v>1</v>
      </c>
      <c r="K43" s="7">
        <f t="shared" si="6"/>
        <v>0.963193260407061</v>
      </c>
      <c r="L43" s="8">
        <f t="shared" si="6"/>
        <v>0.868711105936325</v>
      </c>
      <c r="M43" s="8">
        <f t="shared" si="6"/>
        <v>0.911569410792265</v>
      </c>
      <c r="N43" s="24">
        <f t="shared" si="6"/>
        <v>0.943059141766733</v>
      </c>
      <c r="O43" s="7">
        <f t="shared" si="6"/>
        <v>0.947398906587787</v>
      </c>
      <c r="P43" s="8">
        <f t="shared" si="6"/>
        <v>1</v>
      </c>
      <c r="Q43" s="8">
        <f t="shared" si="6"/>
        <v>1</v>
      </c>
      <c r="R43" s="24">
        <f t="shared" si="6"/>
        <v>0.803472565697604</v>
      </c>
      <c r="S43" s="7">
        <f t="shared" si="6"/>
        <v>0.929295606843621</v>
      </c>
      <c r="T43" s="8">
        <f t="shared" si="6"/>
        <v>0.769630720110278</v>
      </c>
      <c r="U43" s="8">
        <f t="shared" ref="U43:CF47" si="11">U10/MAX(U$5:U$10)</f>
        <v>0.981296073276391</v>
      </c>
      <c r="V43" s="24">
        <f t="shared" si="11"/>
        <v>1</v>
      </c>
      <c r="W43" s="7">
        <f t="shared" si="11"/>
        <v>0.888810565000919</v>
      </c>
      <c r="X43" s="8">
        <f t="shared" si="11"/>
        <v>1</v>
      </c>
      <c r="Y43" s="8">
        <f t="shared" si="11"/>
        <v>0.917210808972178</v>
      </c>
      <c r="Z43" s="24">
        <f t="shared" si="11"/>
        <v>1</v>
      </c>
      <c r="AA43" s="7">
        <f t="shared" si="11"/>
        <v>0.775514560510748</v>
      </c>
      <c r="AB43" s="8">
        <f t="shared" si="11"/>
        <v>0.779721200457014</v>
      </c>
      <c r="AC43" s="8">
        <f t="shared" si="11"/>
        <v>1</v>
      </c>
      <c r="AD43" s="24">
        <f t="shared" si="11"/>
        <v>1</v>
      </c>
      <c r="AE43" s="7">
        <f t="shared" si="11"/>
        <v>0.428269804120182</v>
      </c>
      <c r="AF43" s="8">
        <f t="shared" si="11"/>
        <v>0.603596977539028</v>
      </c>
      <c r="AG43" s="8">
        <f t="shared" si="11"/>
        <v>0.736239080685427</v>
      </c>
      <c r="AH43" s="24">
        <f t="shared" si="11"/>
        <v>0.903952641326227</v>
      </c>
      <c r="AI43" s="7">
        <f t="shared" si="11"/>
        <v>0.428269804120182</v>
      </c>
      <c r="AJ43" s="8">
        <f t="shared" si="11"/>
        <v>0.889890201346696</v>
      </c>
      <c r="AK43" s="8">
        <f t="shared" si="11"/>
        <v>0.707616009528815</v>
      </c>
      <c r="AL43" s="24">
        <f t="shared" si="11"/>
        <v>1</v>
      </c>
      <c r="AM43" s="7">
        <f t="shared" si="11"/>
        <v>0.532318752707193</v>
      </c>
      <c r="AN43" s="8">
        <f t="shared" si="11"/>
        <v>0.696470770114117</v>
      </c>
      <c r="AO43" s="8">
        <f t="shared" si="11"/>
        <v>0.943463961089211</v>
      </c>
      <c r="AP43" s="24">
        <f t="shared" si="11"/>
        <v>1</v>
      </c>
      <c r="AQ43" s="7">
        <f t="shared" si="11"/>
        <v>0.878657392674308</v>
      </c>
      <c r="AR43" s="8">
        <f t="shared" si="11"/>
        <v>0.800585896616115</v>
      </c>
      <c r="AS43" s="8">
        <f t="shared" si="11"/>
        <v>1</v>
      </c>
      <c r="AT43" s="24">
        <f t="shared" si="11"/>
        <v>1</v>
      </c>
      <c r="AU43" s="7">
        <f t="shared" si="11"/>
        <v>1</v>
      </c>
      <c r="AV43" s="8">
        <f t="shared" si="11"/>
        <v>0.721949340484945</v>
      </c>
      <c r="AW43" s="8">
        <f t="shared" si="11"/>
        <v>0.851778885834398</v>
      </c>
      <c r="AX43" s="24">
        <f t="shared" si="11"/>
        <v>0.924609922442712</v>
      </c>
      <c r="AY43" s="7">
        <f t="shared" si="11"/>
        <v>0.459162536519599</v>
      </c>
      <c r="AZ43" s="8">
        <f t="shared" si="11"/>
        <v>0.803416030071724</v>
      </c>
      <c r="BA43" s="8">
        <f t="shared" si="11"/>
        <v>1</v>
      </c>
      <c r="BB43" s="24">
        <f t="shared" si="11"/>
        <v>0.992528069524233</v>
      </c>
      <c r="BC43" s="7">
        <f t="shared" si="11"/>
        <v>0.978608358683633</v>
      </c>
      <c r="BD43" s="8">
        <f t="shared" si="11"/>
        <v>0.639085747292049</v>
      </c>
      <c r="BE43" s="8">
        <f t="shared" si="11"/>
        <v>0.84220733126012</v>
      </c>
      <c r="BF43" s="24">
        <f t="shared" si="11"/>
        <v>0.533758833591673</v>
      </c>
      <c r="BG43" s="7">
        <f t="shared" si="11"/>
        <v>0.582991286585671</v>
      </c>
      <c r="BH43" s="8">
        <f t="shared" si="11"/>
        <v>0.759781485368467</v>
      </c>
      <c r="BI43" s="8">
        <f t="shared" si="11"/>
        <v>0.750149523717854</v>
      </c>
      <c r="BJ43" s="24">
        <f t="shared" si="11"/>
        <v>1</v>
      </c>
      <c r="BK43" s="7">
        <f t="shared" si="11"/>
        <v>0.79121256188169</v>
      </c>
      <c r="BL43" s="8">
        <f t="shared" si="11"/>
        <v>0.870487949068271</v>
      </c>
      <c r="BM43" s="8">
        <f t="shared" si="11"/>
        <v>0.960534348398145</v>
      </c>
      <c r="BN43" s="24">
        <f t="shared" si="11"/>
        <v>0.801534632382404</v>
      </c>
      <c r="BO43" s="7">
        <f t="shared" si="11"/>
        <v>0.953696937437422</v>
      </c>
      <c r="BP43" s="8">
        <f t="shared" si="11"/>
        <v>0.812007951795189</v>
      </c>
      <c r="BQ43" s="8">
        <f t="shared" si="11"/>
        <v>0.795515717262702</v>
      </c>
      <c r="BR43" s="24">
        <f t="shared" si="11"/>
        <v>0.857048515538856</v>
      </c>
      <c r="BS43" s="7">
        <f t="shared" si="10"/>
        <v>0.343742498057586</v>
      </c>
      <c r="BT43" s="8">
        <f t="shared" si="10"/>
        <v>0.567908135603011</v>
      </c>
      <c r="BU43" s="8">
        <f t="shared" si="10"/>
        <v>0.754902073333094</v>
      </c>
      <c r="BV43" s="24">
        <f t="shared" si="10"/>
        <v>0.75907338924589</v>
      </c>
      <c r="BW43" s="7">
        <f t="shared" si="10"/>
        <v>0.615890499347415</v>
      </c>
      <c r="BX43" s="8">
        <f t="shared" si="10"/>
        <v>0.589759753808882</v>
      </c>
      <c r="BY43" s="8">
        <f t="shared" si="10"/>
        <v>0.564356323384701</v>
      </c>
      <c r="BZ43" s="24">
        <f t="shared" si="10"/>
        <v>0.622250563898661</v>
      </c>
      <c r="CA43" s="7"/>
      <c r="CB43" s="8">
        <f t="shared" si="10"/>
        <v>0.485775839743846</v>
      </c>
      <c r="CC43" s="8">
        <f t="shared" si="10"/>
        <v>1</v>
      </c>
      <c r="CD43" s="24">
        <f t="shared" si="10"/>
        <v>0.479543179714769</v>
      </c>
      <c r="CE43" s="7">
        <f t="shared" si="10"/>
        <v>0.572074390550923</v>
      </c>
      <c r="CF43" s="8">
        <f t="shared" si="10"/>
        <v>0.797901063922315</v>
      </c>
      <c r="CG43" s="8">
        <f t="shared" si="10"/>
        <v>0.664539224841693</v>
      </c>
      <c r="CH43" s="24">
        <f t="shared" si="10"/>
        <v>0.477316804364807</v>
      </c>
    </row>
    <row r="44" spans="2:86">
      <c r="B44" s="11" t="str">
        <f t="shared" si="0"/>
        <v>ZR-75-1 0 minutes ins + aa</v>
      </c>
      <c r="C44" s="9">
        <f>C11/MAX(C$5:C$10)</f>
        <v>0.732892002305389</v>
      </c>
      <c r="D44" s="10">
        <f t="shared" si="9"/>
        <v>0.613734178582226</v>
      </c>
      <c r="E44" s="10">
        <f t="shared" si="9"/>
        <v>0.81979832904708</v>
      </c>
      <c r="F44" s="25">
        <f t="shared" si="9"/>
        <v>0.681564268144481</v>
      </c>
      <c r="G44" s="9">
        <f t="shared" si="9"/>
        <v>0.0882238796859039</v>
      </c>
      <c r="H44" s="10">
        <f t="shared" si="6"/>
        <v>0.472296633477238</v>
      </c>
      <c r="I44" s="10"/>
      <c r="J44" s="25">
        <f t="shared" si="6"/>
        <v>0.495152806229212</v>
      </c>
      <c r="K44" s="9">
        <f t="shared" si="6"/>
        <v>0.658200740971015</v>
      </c>
      <c r="L44" s="10">
        <f t="shared" si="6"/>
        <v>0.406622061832945</v>
      </c>
      <c r="M44" s="10">
        <f t="shared" si="6"/>
        <v>0.0279088672336655</v>
      </c>
      <c r="N44" s="25">
        <f t="shared" si="6"/>
        <v>0.4195685695885</v>
      </c>
      <c r="O44" s="9">
        <f t="shared" si="6"/>
        <v>0.973005010602719</v>
      </c>
      <c r="P44" s="10">
        <f t="shared" si="6"/>
        <v>0.971032769710608</v>
      </c>
      <c r="Q44" s="10">
        <f t="shared" si="6"/>
        <v>0.916482896493712</v>
      </c>
      <c r="R44" s="25">
        <f t="shared" si="6"/>
        <v>0.937986196103658</v>
      </c>
      <c r="S44" s="9">
        <f t="shared" si="6"/>
        <v>0.15207749933301</v>
      </c>
      <c r="T44" s="10">
        <f t="shared" si="6"/>
        <v>0.559184143916245</v>
      </c>
      <c r="U44" s="10">
        <f t="shared" si="11"/>
        <v>0.223518413660114</v>
      </c>
      <c r="V44" s="25">
        <f t="shared" si="11"/>
        <v>0.380102673370483</v>
      </c>
      <c r="W44" s="9">
        <f t="shared" si="11"/>
        <v>0.413322349841299</v>
      </c>
      <c r="X44" s="10">
        <f t="shared" si="11"/>
        <v>0.425151251428518</v>
      </c>
      <c r="Y44" s="10">
        <f t="shared" si="11"/>
        <v>0.339828863119761</v>
      </c>
      <c r="Z44" s="25">
        <f t="shared" si="11"/>
        <v>0.64006689129777</v>
      </c>
      <c r="AA44" s="9">
        <f t="shared" si="11"/>
        <v>0.505857825397986</v>
      </c>
      <c r="AB44" s="10">
        <f t="shared" si="11"/>
        <v>0.248916186238715</v>
      </c>
      <c r="AC44" s="10">
        <f t="shared" si="11"/>
        <v>0.233207429716404</v>
      </c>
      <c r="AD44" s="25">
        <f t="shared" si="11"/>
        <v>0.423962718304785</v>
      </c>
      <c r="AE44" s="9">
        <f t="shared" si="11"/>
        <v>0.0209962144190583</v>
      </c>
      <c r="AF44" s="10">
        <f t="shared" si="11"/>
        <v>0.11507850550066</v>
      </c>
      <c r="AG44" s="10">
        <f t="shared" si="11"/>
        <v>0.114540290260027</v>
      </c>
      <c r="AH44" s="25">
        <f t="shared" si="11"/>
        <v>0.30888671465181</v>
      </c>
      <c r="AI44" s="9">
        <f t="shared" si="11"/>
        <v>0.0209962144190583</v>
      </c>
      <c r="AJ44" s="10">
        <f t="shared" si="11"/>
        <v>0.26709943279874</v>
      </c>
      <c r="AK44" s="10">
        <f t="shared" si="11"/>
        <v>0.0705910127475097</v>
      </c>
      <c r="AL44" s="25">
        <f t="shared" si="11"/>
        <v>0.317031292088861</v>
      </c>
      <c r="AM44" s="9">
        <f t="shared" si="11"/>
        <v>0.54277949732575</v>
      </c>
      <c r="AN44" s="10">
        <f t="shared" si="11"/>
        <v>0.678573704343381</v>
      </c>
      <c r="AO44" s="10">
        <f t="shared" si="11"/>
        <v>0.806130094423491</v>
      </c>
      <c r="AP44" s="25">
        <f t="shared" si="11"/>
        <v>0.764559043418123</v>
      </c>
      <c r="AQ44" s="9">
        <f t="shared" si="11"/>
        <v>0.168197090914267</v>
      </c>
      <c r="AR44" s="10">
        <f t="shared" si="11"/>
        <v>0.702480895996319</v>
      </c>
      <c r="AS44" s="10">
        <f t="shared" si="11"/>
        <v>0.27446693711608</v>
      </c>
      <c r="AT44" s="25">
        <f t="shared" si="11"/>
        <v>0.461171715983693</v>
      </c>
      <c r="AU44" s="9">
        <f t="shared" si="11"/>
        <v>0.704085350208026</v>
      </c>
      <c r="AV44" s="10">
        <f t="shared" si="11"/>
        <v>0.333175628248914</v>
      </c>
      <c r="AW44" s="10">
        <f t="shared" si="11"/>
        <v>0.221054450975087</v>
      </c>
      <c r="AX44" s="25">
        <f t="shared" si="11"/>
        <v>0.323783744270207</v>
      </c>
      <c r="AY44" s="9">
        <f t="shared" si="11"/>
        <v>0.128129420649171</v>
      </c>
      <c r="AZ44" s="10">
        <f t="shared" si="11"/>
        <v>0.251096854916217</v>
      </c>
      <c r="BA44" s="10">
        <f t="shared" si="11"/>
        <v>0.137363603218386</v>
      </c>
      <c r="BB44" s="25">
        <f t="shared" si="11"/>
        <v>0.167873903216357</v>
      </c>
      <c r="BC44" s="9">
        <f t="shared" si="11"/>
        <v>2.35260847433338</v>
      </c>
      <c r="BD44" s="10">
        <f t="shared" si="11"/>
        <v>4.17257974299871</v>
      </c>
      <c r="BE44" s="10">
        <f t="shared" si="11"/>
        <v>1.85299674886367</v>
      </c>
      <c r="BF44" s="25">
        <f t="shared" si="11"/>
        <v>0.592339904878174</v>
      </c>
      <c r="BG44" s="9">
        <f t="shared" si="11"/>
        <v>0.645151590130783</v>
      </c>
      <c r="BH44" s="10">
        <f t="shared" si="11"/>
        <v>0.55693126417846</v>
      </c>
      <c r="BI44" s="10">
        <f t="shared" si="11"/>
        <v>0.758768110434917</v>
      </c>
      <c r="BJ44" s="25">
        <f t="shared" si="11"/>
        <v>0.531564229614737</v>
      </c>
      <c r="BK44" s="9">
        <f t="shared" si="11"/>
        <v>0.879787394733014</v>
      </c>
      <c r="BL44" s="10">
        <f t="shared" si="11"/>
        <v>1.13174510018298</v>
      </c>
      <c r="BM44" s="10">
        <f t="shared" si="11"/>
        <v>1.47429871703129</v>
      </c>
      <c r="BN44" s="25">
        <f t="shared" si="11"/>
        <v>1.36880233744335</v>
      </c>
      <c r="BO44" s="9">
        <f t="shared" si="11"/>
        <v>0.960827897099458</v>
      </c>
      <c r="BP44" s="10">
        <f t="shared" si="11"/>
        <v>0.695176641855169</v>
      </c>
      <c r="BQ44" s="10">
        <f t="shared" si="11"/>
        <v>0.873142968438174</v>
      </c>
      <c r="BR44" s="25">
        <f t="shared" si="11"/>
        <v>0.730515658874603</v>
      </c>
      <c r="BS44" s="9">
        <f t="shared" si="11"/>
        <v>0.125430378238863</v>
      </c>
      <c r="BT44" s="10">
        <f t="shared" si="10"/>
        <v>0.604147827140507</v>
      </c>
      <c r="BU44" s="10">
        <f t="shared" si="10"/>
        <v>0.418514026513658</v>
      </c>
      <c r="BV44" s="25">
        <f t="shared" si="10"/>
        <v>0.39017714211186</v>
      </c>
      <c r="BW44" s="9">
        <f t="shared" si="10"/>
        <v>0.427058747138112</v>
      </c>
      <c r="BX44" s="10">
        <f t="shared" si="10"/>
        <v>0.342487900722616</v>
      </c>
      <c r="BY44" s="10">
        <f t="shared" si="10"/>
        <v>0.495211787407185</v>
      </c>
      <c r="BZ44" s="25">
        <f t="shared" si="10"/>
        <v>0.53097528199959</v>
      </c>
      <c r="CA44" s="9"/>
      <c r="CB44" s="10">
        <f t="shared" si="10"/>
        <v>2.00662889385568</v>
      </c>
      <c r="CC44" s="10">
        <f t="shared" si="10"/>
        <v>0.853266369941981</v>
      </c>
      <c r="CD44" s="25">
        <f t="shared" si="10"/>
        <v>3.66237038661222</v>
      </c>
      <c r="CE44" s="9">
        <f t="shared" si="10"/>
        <v>0.243392504504311</v>
      </c>
      <c r="CF44" s="10">
        <f t="shared" si="10"/>
        <v>0.24196984532874</v>
      </c>
      <c r="CG44" s="10">
        <f t="shared" si="10"/>
        <v>0.313200209636282</v>
      </c>
      <c r="CH44" s="25">
        <f t="shared" si="10"/>
        <v>0.26700415066488</v>
      </c>
    </row>
    <row r="45" spans="2:86">
      <c r="B45" s="12" t="str">
        <f t="shared" si="0"/>
        <v>ZR-75-1 15 minutes ins + aa</v>
      </c>
      <c r="C45" s="7">
        <f t="shared" si="9"/>
        <v>0.772158724082239</v>
      </c>
      <c r="D45" s="8">
        <f>D12/MAX(D$5:D$10)</f>
        <v>0.623204886850574</v>
      </c>
      <c r="E45" s="8">
        <f t="shared" si="9"/>
        <v>0.923004879883425</v>
      </c>
      <c r="F45" s="24">
        <f t="shared" si="9"/>
        <v>0.652381457562244</v>
      </c>
      <c r="G45" s="7">
        <f t="shared" si="9"/>
        <v>0.772325776633092</v>
      </c>
      <c r="H45" s="8">
        <f t="shared" si="9"/>
        <v>0.697007255184888</v>
      </c>
      <c r="I45" s="8"/>
      <c r="J45" s="24">
        <f t="shared" si="9"/>
        <v>0.981990552016171</v>
      </c>
      <c r="K45" s="7">
        <f t="shared" si="9"/>
        <v>0.794259350979582</v>
      </c>
      <c r="L45" s="8">
        <f t="shared" si="9"/>
        <v>0.771823316516931</v>
      </c>
      <c r="M45" s="8">
        <f t="shared" si="9"/>
        <v>0.345362500640841</v>
      </c>
      <c r="N45" s="24">
        <f t="shared" si="9"/>
        <v>0.979432822431432</v>
      </c>
      <c r="O45" s="7">
        <f t="shared" si="9"/>
        <v>1.18936482156799</v>
      </c>
      <c r="P45" s="8">
        <f t="shared" si="9"/>
        <v>0.925556593054843</v>
      </c>
      <c r="Q45" s="8">
        <f t="shared" si="9"/>
        <v>1.21722024047702</v>
      </c>
      <c r="R45" s="24">
        <f t="shared" si="9"/>
        <v>0.805250031871502</v>
      </c>
      <c r="S45" s="7">
        <f t="shared" si="6"/>
        <v>0.761531131456767</v>
      </c>
      <c r="T45" s="8">
        <f t="shared" si="6"/>
        <v>0.901946904916739</v>
      </c>
      <c r="U45" s="8">
        <f t="shared" si="11"/>
        <v>0.581479078343669</v>
      </c>
      <c r="V45" s="24">
        <f t="shared" si="11"/>
        <v>1.27522312153745</v>
      </c>
      <c r="W45" s="7">
        <f t="shared" si="11"/>
        <v>0.933529051748026</v>
      </c>
      <c r="X45" s="8">
        <f t="shared" si="11"/>
        <v>1.07579744755637</v>
      </c>
      <c r="Y45" s="8">
        <f t="shared" si="11"/>
        <v>0.513775398494652</v>
      </c>
      <c r="Z45" s="24">
        <f t="shared" si="11"/>
        <v>0.890956319851923</v>
      </c>
      <c r="AA45" s="7">
        <f t="shared" si="11"/>
        <v>0.759669825778297</v>
      </c>
      <c r="AB45" s="8">
        <f t="shared" si="11"/>
        <v>0.276562159345967</v>
      </c>
      <c r="AC45" s="8">
        <f t="shared" si="11"/>
        <v>0.241529549554352</v>
      </c>
      <c r="AD45" s="24">
        <f t="shared" si="11"/>
        <v>0.467079746087648</v>
      </c>
      <c r="AE45" s="7">
        <f t="shared" si="11"/>
        <v>0.097078387341003</v>
      </c>
      <c r="AF45" s="8">
        <f t="shared" si="11"/>
        <v>0.185707444505194</v>
      </c>
      <c r="AG45" s="8">
        <f t="shared" si="11"/>
        <v>0.173039896589538</v>
      </c>
      <c r="AH45" s="24">
        <f t="shared" si="11"/>
        <v>0.313259399908224</v>
      </c>
      <c r="AI45" s="7">
        <f t="shared" si="11"/>
        <v>0.097078387341003</v>
      </c>
      <c r="AJ45" s="8">
        <f t="shared" si="11"/>
        <v>0.445551005413819</v>
      </c>
      <c r="AK45" s="8">
        <f t="shared" si="11"/>
        <v>0.0897102734652809</v>
      </c>
      <c r="AL45" s="24">
        <f t="shared" si="11"/>
        <v>0.239680446093688</v>
      </c>
      <c r="AM45" s="7">
        <f t="shared" si="11"/>
        <v>0.416688466691625</v>
      </c>
      <c r="AN45" s="8">
        <f t="shared" si="11"/>
        <v>0.658387771469831</v>
      </c>
      <c r="AO45" s="8">
        <f t="shared" si="11"/>
        <v>0.860866076305021</v>
      </c>
      <c r="AP45" s="24">
        <f t="shared" si="11"/>
        <v>0.713032912607393</v>
      </c>
      <c r="AQ45" s="7">
        <f t="shared" si="11"/>
        <v>0.29281097026508</v>
      </c>
      <c r="AR45" s="8">
        <f t="shared" si="11"/>
        <v>0.751070895444593</v>
      </c>
      <c r="AS45" s="8">
        <f t="shared" si="11"/>
        <v>0.529255952563362</v>
      </c>
      <c r="AT45" s="24">
        <f t="shared" si="11"/>
        <v>0.619083695080605</v>
      </c>
      <c r="AU45" s="7">
        <f t="shared" si="11"/>
        <v>0.720825659606277</v>
      </c>
      <c r="AV45" s="8">
        <f t="shared" si="11"/>
        <v>0.647714044481088</v>
      </c>
      <c r="AW45" s="8">
        <f t="shared" si="11"/>
        <v>0.301906573374369</v>
      </c>
      <c r="AX45" s="24">
        <f t="shared" si="11"/>
        <v>0.268450205684523</v>
      </c>
      <c r="AY45" s="7">
        <f t="shared" si="11"/>
        <v>0.264076482737199</v>
      </c>
      <c r="AZ45" s="8">
        <f t="shared" si="11"/>
        <v>0.318864457405262</v>
      </c>
      <c r="BA45" s="8">
        <f t="shared" si="11"/>
        <v>0.156039266232091</v>
      </c>
      <c r="BB45" s="24">
        <f t="shared" si="11"/>
        <v>0.295814204299065</v>
      </c>
      <c r="BC45" s="7">
        <f t="shared" si="11"/>
        <v>1.92904229764101</v>
      </c>
      <c r="BD45" s="8">
        <f t="shared" si="11"/>
        <v>2.01344013449489</v>
      </c>
      <c r="BE45" s="8">
        <f t="shared" si="11"/>
        <v>3.2741764361314</v>
      </c>
      <c r="BF45" s="24">
        <f t="shared" si="11"/>
        <v>0.61275645558735</v>
      </c>
      <c r="BG45" s="7">
        <f t="shared" si="11"/>
        <v>2.62595027229935</v>
      </c>
      <c r="BH45" s="8">
        <f t="shared" si="11"/>
        <v>1.00779505600915</v>
      </c>
      <c r="BI45" s="8">
        <f t="shared" si="11"/>
        <v>1.01421742221253</v>
      </c>
      <c r="BJ45" s="24">
        <f t="shared" si="11"/>
        <v>0.915493256701401</v>
      </c>
      <c r="BK45" s="7">
        <f t="shared" si="11"/>
        <v>0.796549174712132</v>
      </c>
      <c r="BL45" s="8">
        <f t="shared" si="11"/>
        <v>1.10351739753742</v>
      </c>
      <c r="BM45" s="8">
        <f t="shared" si="11"/>
        <v>1.35315463474255</v>
      </c>
      <c r="BN45" s="24">
        <f t="shared" si="11"/>
        <v>1.32253478213184</v>
      </c>
      <c r="BO45" s="7">
        <f t="shared" si="11"/>
        <v>0.907565434281276</v>
      </c>
      <c r="BP45" s="8">
        <f t="shared" si="11"/>
        <v>0.700698862778024</v>
      </c>
      <c r="BQ45" s="8">
        <f t="shared" si="11"/>
        <v>0.843692949402462</v>
      </c>
      <c r="BR45" s="24">
        <f t="shared" si="11"/>
        <v>0.731961834553364</v>
      </c>
      <c r="BS45" s="7">
        <f t="shared" si="11"/>
        <v>0.39572295789968</v>
      </c>
      <c r="BT45" s="8">
        <f t="shared" si="11"/>
        <v>1.63680980370174</v>
      </c>
      <c r="BU45" s="8">
        <f t="shared" si="11"/>
        <v>1.07719534707456</v>
      </c>
      <c r="BV45" s="24">
        <f t="shared" si="11"/>
        <v>1.35618906931197</v>
      </c>
      <c r="BW45" s="7">
        <f t="shared" si="11"/>
        <v>0.326074545622643</v>
      </c>
      <c r="BX45" s="8">
        <f t="shared" si="11"/>
        <v>0.283638380112893</v>
      </c>
      <c r="BY45" s="8">
        <f t="shared" si="11"/>
        <v>0.43374573076131</v>
      </c>
      <c r="BZ45" s="24">
        <f t="shared" si="11"/>
        <v>0.667280708784422</v>
      </c>
      <c r="CA45" s="7"/>
      <c r="CB45" s="8">
        <f t="shared" si="11"/>
        <v>1.621286967516</v>
      </c>
      <c r="CC45" s="8">
        <f t="shared" si="11"/>
        <v>1.98317663118027</v>
      </c>
      <c r="CD45" s="24">
        <f t="shared" si="11"/>
        <v>10.6422517754623</v>
      </c>
      <c r="CE45" s="7">
        <f t="shared" si="11"/>
        <v>0.209137088258791</v>
      </c>
      <c r="CF45" s="8">
        <f t="shared" si="11"/>
        <v>0.200743172167712</v>
      </c>
      <c r="CG45" s="8">
        <f t="shared" si="10"/>
        <v>0.382450987880191</v>
      </c>
      <c r="CH45" s="24">
        <f t="shared" si="10"/>
        <v>0.246272930246269</v>
      </c>
    </row>
    <row r="46" spans="2:86">
      <c r="B46" s="12" t="str">
        <f t="shared" si="0"/>
        <v>ZR-75-1 30 minutes ins + aa</v>
      </c>
      <c r="C46" s="7">
        <f t="shared" si="9"/>
        <v>0.668543171857123</v>
      </c>
      <c r="D46" s="8">
        <f t="shared" si="9"/>
        <v>0.675691753000283</v>
      </c>
      <c r="E46" s="8">
        <f t="shared" si="9"/>
        <v>0.799898462494494</v>
      </c>
      <c r="F46" s="24">
        <f t="shared" si="9"/>
        <v>0.782971620222142</v>
      </c>
      <c r="G46" s="7">
        <f t="shared" si="9"/>
        <v>0.834190673469307</v>
      </c>
      <c r="H46" s="8">
        <f t="shared" si="9"/>
        <v>0.643060227889119</v>
      </c>
      <c r="I46" s="8"/>
      <c r="J46" s="24">
        <f t="shared" si="9"/>
        <v>0.850261993712554</v>
      </c>
      <c r="K46" s="7">
        <f t="shared" si="9"/>
        <v>0.731341826497058</v>
      </c>
      <c r="L46" s="8">
        <f t="shared" si="9"/>
        <v>0.645721993208018</v>
      </c>
      <c r="M46" s="8">
        <f t="shared" si="9"/>
        <v>0.813413257293965</v>
      </c>
      <c r="N46" s="24">
        <f t="shared" si="9"/>
        <v>0.873565327708679</v>
      </c>
      <c r="O46" s="7">
        <f t="shared" si="9"/>
        <v>1.08304991221056</v>
      </c>
      <c r="P46" s="8">
        <f t="shared" si="9"/>
        <v>1.03351717265066</v>
      </c>
      <c r="Q46" s="8">
        <f t="shared" si="9"/>
        <v>1.29154795663023</v>
      </c>
      <c r="R46" s="24">
        <f t="shared" si="9"/>
        <v>0.873166382392817</v>
      </c>
      <c r="S46" s="7">
        <f t="shared" si="6"/>
        <v>1.002002305649</v>
      </c>
      <c r="T46" s="8">
        <f t="shared" si="6"/>
        <v>1.097065393728</v>
      </c>
      <c r="U46" s="8">
        <f t="shared" si="11"/>
        <v>1.11201042994413</v>
      </c>
      <c r="V46" s="24">
        <f t="shared" si="11"/>
        <v>1.21369207852281</v>
      </c>
      <c r="W46" s="7">
        <f t="shared" si="11"/>
        <v>0.973682321762322</v>
      </c>
      <c r="X46" s="8">
        <f t="shared" si="11"/>
        <v>1.04771621605188</v>
      </c>
      <c r="Y46" s="8">
        <f t="shared" si="11"/>
        <v>1.20431257766392</v>
      </c>
      <c r="Z46" s="24">
        <f t="shared" si="11"/>
        <v>1.10717067230845</v>
      </c>
      <c r="AA46" s="7">
        <f t="shared" si="11"/>
        <v>0.635629961461405</v>
      </c>
      <c r="AB46" s="8">
        <f t="shared" si="11"/>
        <v>0.303121597632206</v>
      </c>
      <c r="AC46" s="8">
        <f t="shared" si="11"/>
        <v>0.205568933939773</v>
      </c>
      <c r="AD46" s="24">
        <f t="shared" si="11"/>
        <v>0.544963920240321</v>
      </c>
      <c r="AE46" s="7">
        <f t="shared" si="11"/>
        <v>0.162658252784895</v>
      </c>
      <c r="AF46" s="8">
        <f t="shared" si="11"/>
        <v>0.273239368002688</v>
      </c>
      <c r="AG46" s="8">
        <f t="shared" si="11"/>
        <v>0.349326297448023</v>
      </c>
      <c r="AH46" s="24">
        <f t="shared" si="11"/>
        <v>0.43828378545065</v>
      </c>
      <c r="AI46" s="7">
        <f t="shared" si="11"/>
        <v>0.162658252784895</v>
      </c>
      <c r="AJ46" s="8">
        <f t="shared" si="11"/>
        <v>0.581297331098702</v>
      </c>
      <c r="AK46" s="8">
        <f t="shared" si="11"/>
        <v>0.219433761724279</v>
      </c>
      <c r="AL46" s="24">
        <f t="shared" si="11"/>
        <v>0.358144267597621</v>
      </c>
      <c r="AM46" s="7">
        <f t="shared" si="11"/>
        <v>0.538891455936585</v>
      </c>
      <c r="AN46" s="8">
        <f t="shared" si="11"/>
        <v>0.67342696416274</v>
      </c>
      <c r="AO46" s="8">
        <f t="shared" si="11"/>
        <v>0.781422176489181</v>
      </c>
      <c r="AP46" s="24">
        <f t="shared" si="11"/>
        <v>0.825671063657125</v>
      </c>
      <c r="AQ46" s="7">
        <f t="shared" si="11"/>
        <v>0.263083876406833</v>
      </c>
      <c r="AR46" s="8">
        <f t="shared" si="11"/>
        <v>0.746195342899539</v>
      </c>
      <c r="AS46" s="8">
        <f t="shared" si="11"/>
        <v>0.718362362010432</v>
      </c>
      <c r="AT46" s="24">
        <f t="shared" si="11"/>
        <v>0.697951939060986</v>
      </c>
      <c r="AU46" s="7">
        <f t="shared" si="11"/>
        <v>0.712758575887239</v>
      </c>
      <c r="AV46" s="8">
        <f t="shared" si="11"/>
        <v>0.615285323210754</v>
      </c>
      <c r="AW46" s="8">
        <f t="shared" si="11"/>
        <v>0.326967130625929</v>
      </c>
      <c r="AX46" s="24">
        <f t="shared" si="11"/>
        <v>0.338854092402523</v>
      </c>
      <c r="AY46" s="7">
        <f t="shared" si="11"/>
        <v>0.248106565951868</v>
      </c>
      <c r="AZ46" s="8">
        <f t="shared" si="11"/>
        <v>0.808307628882381</v>
      </c>
      <c r="BA46" s="8">
        <f t="shared" si="11"/>
        <v>0.281696320213205</v>
      </c>
      <c r="BB46" s="24">
        <f t="shared" si="11"/>
        <v>0.319243237255362</v>
      </c>
      <c r="BC46" s="7">
        <f t="shared" si="11"/>
        <v>3.23382945407068</v>
      </c>
      <c r="BD46" s="8">
        <f t="shared" si="11"/>
        <v>1.70626853268901</v>
      </c>
      <c r="BE46" s="8">
        <f t="shared" si="11"/>
        <v>2.4479018481506</v>
      </c>
      <c r="BF46" s="24">
        <f t="shared" si="11"/>
        <v>0.732974987604815</v>
      </c>
      <c r="BG46" s="7">
        <f t="shared" si="11"/>
        <v>3.66227766457496</v>
      </c>
      <c r="BH46" s="8">
        <f t="shared" si="11"/>
        <v>1.08514390380082</v>
      </c>
      <c r="BI46" s="8">
        <f t="shared" si="11"/>
        <v>2.34616529166435</v>
      </c>
      <c r="BJ46" s="24">
        <f t="shared" si="11"/>
        <v>1.55075471115775</v>
      </c>
      <c r="BK46" s="7">
        <f t="shared" si="11"/>
        <v>0.756922135770343</v>
      </c>
      <c r="BL46" s="8">
        <f t="shared" si="11"/>
        <v>1.18987912304875</v>
      </c>
      <c r="BM46" s="8">
        <f t="shared" si="11"/>
        <v>1.35388085622607</v>
      </c>
      <c r="BN46" s="24">
        <f t="shared" si="11"/>
        <v>1.42201059026755</v>
      </c>
      <c r="BO46" s="7">
        <f t="shared" si="11"/>
        <v>0.940022337026613</v>
      </c>
      <c r="BP46" s="8">
        <f t="shared" si="11"/>
        <v>0.739100863400385</v>
      </c>
      <c r="BQ46" s="8">
        <f t="shared" si="11"/>
        <v>0.807518252951206</v>
      </c>
      <c r="BR46" s="24">
        <f t="shared" si="11"/>
        <v>0.772678648839481</v>
      </c>
      <c r="BS46" s="7">
        <f t="shared" si="11"/>
        <v>0.28255370452718</v>
      </c>
      <c r="BT46" s="8">
        <f t="shared" si="11"/>
        <v>0.985459051816675</v>
      </c>
      <c r="BU46" s="8">
        <f t="shared" si="11"/>
        <v>1.41758606777655</v>
      </c>
      <c r="BV46" s="24">
        <f t="shared" si="11"/>
        <v>2.02183901712935</v>
      </c>
      <c r="BW46" s="7">
        <f t="shared" si="11"/>
        <v>0.396986320027213</v>
      </c>
      <c r="BX46" s="8">
        <f t="shared" si="11"/>
        <v>0.411929824284635</v>
      </c>
      <c r="BY46" s="8">
        <f t="shared" si="11"/>
        <v>0.531941060818143</v>
      </c>
      <c r="BZ46" s="24">
        <f t="shared" si="11"/>
        <v>0.586410833287638</v>
      </c>
      <c r="CA46" s="7"/>
      <c r="CB46" s="8">
        <f t="shared" si="11"/>
        <v>1.68337215191579</v>
      </c>
      <c r="CC46" s="8">
        <f t="shared" si="11"/>
        <v>3.41610907938305</v>
      </c>
      <c r="CD46" s="24">
        <f t="shared" si="11"/>
        <v>5.05496068900017</v>
      </c>
      <c r="CE46" s="7">
        <f t="shared" si="11"/>
        <v>0.239109883268813</v>
      </c>
      <c r="CF46" s="8">
        <f t="shared" si="11"/>
        <v>0.289999599470561</v>
      </c>
      <c r="CG46" s="8">
        <f t="shared" si="10"/>
        <v>0.332055149453485</v>
      </c>
      <c r="CH46" s="24">
        <f t="shared" si="10"/>
        <v>0.185850218908192</v>
      </c>
    </row>
    <row r="47" spans="2:86">
      <c r="B47" s="12" t="str">
        <f t="shared" si="0"/>
        <v>ZR-75-1 60 minutes ins + aa</v>
      </c>
      <c r="C47" s="7">
        <f t="shared" si="9"/>
        <v>0.779102130008671</v>
      </c>
      <c r="D47" s="8">
        <f t="shared" si="9"/>
        <v>0.607122030700538</v>
      </c>
      <c r="E47" s="8">
        <f t="shared" si="9"/>
        <v>0.86991841300946</v>
      </c>
      <c r="F47" s="24">
        <f t="shared" si="9"/>
        <v>0.756409198504593</v>
      </c>
      <c r="G47" s="7">
        <f t="shared" si="9"/>
        <v>0.570268140671565</v>
      </c>
      <c r="H47" s="8">
        <f t="shared" si="9"/>
        <v>0.793928520709565</v>
      </c>
      <c r="I47" s="8"/>
      <c r="J47" s="24">
        <f t="shared" si="9"/>
        <v>0.73147135925597</v>
      </c>
      <c r="K47" s="7">
        <f t="shared" si="9"/>
        <v>0.754465601510244</v>
      </c>
      <c r="L47" s="8">
        <f t="shared" si="9"/>
        <v>0.710820492314447</v>
      </c>
      <c r="M47" s="8">
        <f t="shared" si="9"/>
        <v>0.35514089948651</v>
      </c>
      <c r="N47" s="24">
        <f t="shared" si="9"/>
        <v>0.814034892371197</v>
      </c>
      <c r="O47" s="7">
        <f t="shared" si="9"/>
        <v>1.03435586778733</v>
      </c>
      <c r="P47" s="8">
        <f t="shared" si="9"/>
        <v>1.03931803361931</v>
      </c>
      <c r="Q47" s="8">
        <f t="shared" si="9"/>
        <v>1.30778573082005</v>
      </c>
      <c r="R47" s="24">
        <f t="shared" si="9"/>
        <v>0.874013276870862</v>
      </c>
      <c r="S47" s="7">
        <f t="shared" si="6"/>
        <v>0.767105970192457</v>
      </c>
      <c r="T47" s="8">
        <f t="shared" si="6"/>
        <v>1.0422039392267</v>
      </c>
      <c r="U47" s="8">
        <f t="shared" si="11"/>
        <v>1.14040372773181</v>
      </c>
      <c r="V47" s="24">
        <f t="shared" si="11"/>
        <v>1.10467166707398</v>
      </c>
      <c r="W47" s="7">
        <f t="shared" si="11"/>
        <v>0.798471438598118</v>
      </c>
      <c r="X47" s="8">
        <f t="shared" si="11"/>
        <v>1.10209077546649</v>
      </c>
      <c r="Y47" s="8">
        <f t="shared" si="11"/>
        <v>1.22077193469629</v>
      </c>
      <c r="Z47" s="24">
        <f t="shared" si="11"/>
        <v>0.981958858128281</v>
      </c>
      <c r="AA47" s="7">
        <f t="shared" si="11"/>
        <v>0.631030230738989</v>
      </c>
      <c r="AB47" s="8">
        <f t="shared" si="11"/>
        <v>0.303642200575288</v>
      </c>
      <c r="AC47" s="8">
        <f t="shared" si="11"/>
        <v>0.208813660262957</v>
      </c>
      <c r="AD47" s="24">
        <f t="shared" si="11"/>
        <v>0.505943556545769</v>
      </c>
      <c r="AE47" s="7">
        <f t="shared" si="11"/>
        <v>0.205945596642514</v>
      </c>
      <c r="AF47" s="8">
        <f t="shared" si="11"/>
        <v>0.293790288105716</v>
      </c>
      <c r="AG47" s="8">
        <f t="shared" si="11"/>
        <v>0.546862452524468</v>
      </c>
      <c r="AH47" s="24">
        <f t="shared" si="11"/>
        <v>0.441299051175366</v>
      </c>
      <c r="AI47" s="7">
        <f t="shared" si="11"/>
        <v>0.205945596642514</v>
      </c>
      <c r="AJ47" s="8">
        <f t="shared" si="11"/>
        <v>0.507287585174719</v>
      </c>
      <c r="AK47" s="8">
        <f t="shared" si="11"/>
        <v>0.318523128995617</v>
      </c>
      <c r="AL47" s="24">
        <f t="shared" si="11"/>
        <v>0.346648529016698</v>
      </c>
      <c r="AM47" s="7">
        <f t="shared" si="11"/>
        <v>0.244356068322552</v>
      </c>
      <c r="AN47" s="8">
        <f t="shared" si="11"/>
        <v>0.716943443411757</v>
      </c>
      <c r="AO47" s="8">
        <f t="shared" si="11"/>
        <v>0.779208584002426</v>
      </c>
      <c r="AP47" s="24">
        <f t="shared" si="11"/>
        <v>0.846915507090718</v>
      </c>
      <c r="AQ47" s="7">
        <f t="shared" si="11"/>
        <v>0.275244540477591</v>
      </c>
      <c r="AR47" s="8">
        <f t="shared" si="11"/>
        <v>0.757245857183864</v>
      </c>
      <c r="AS47" s="8">
        <f t="shared" si="11"/>
        <v>0.702743234019057</v>
      </c>
      <c r="AT47" s="24">
        <f t="shared" si="11"/>
        <v>0.661500773220709</v>
      </c>
      <c r="AU47" s="7">
        <f t="shared" si="11"/>
        <v>0.707716940945073</v>
      </c>
      <c r="AV47" s="8">
        <f t="shared" si="11"/>
        <v>0.718422790457557</v>
      </c>
      <c r="AW47" s="8">
        <f t="shared" ref="AW47:DH49" si="12">AW14/MAX(AW$5:AW$10)</f>
        <v>0.312635667735909</v>
      </c>
      <c r="AX47" s="24">
        <f t="shared" si="12"/>
        <v>0.311725735718745</v>
      </c>
      <c r="AY47" s="7">
        <f t="shared" si="12"/>
        <v>0.217610449319761</v>
      </c>
      <c r="AZ47" s="8">
        <f t="shared" si="12"/>
        <v>0.934313037100391</v>
      </c>
      <c r="BA47" s="8">
        <f t="shared" si="12"/>
        <v>0.278355482492746</v>
      </c>
      <c r="BB47" s="24">
        <f t="shared" si="12"/>
        <v>0.322445329193032</v>
      </c>
      <c r="BC47" s="7">
        <f t="shared" si="12"/>
        <v>2.17475411653658</v>
      </c>
      <c r="BD47" s="8">
        <f t="shared" si="12"/>
        <v>2.4211921480597</v>
      </c>
      <c r="BE47" s="8">
        <f t="shared" si="12"/>
        <v>2.47801369922647</v>
      </c>
      <c r="BF47" s="24">
        <f t="shared" si="12"/>
        <v>0.664675389822972</v>
      </c>
      <c r="BG47" s="7">
        <f t="shared" si="12"/>
        <v>3.30238470407617</v>
      </c>
      <c r="BH47" s="8">
        <f t="shared" si="12"/>
        <v>1.20499692942382</v>
      </c>
      <c r="BI47" s="8">
        <f t="shared" si="12"/>
        <v>2.37209494152832</v>
      </c>
      <c r="BJ47" s="24">
        <f t="shared" si="12"/>
        <v>1.4955814401306</v>
      </c>
      <c r="BK47" s="7">
        <f t="shared" si="12"/>
        <v>0.774314384549302</v>
      </c>
      <c r="BL47" s="8">
        <f t="shared" si="12"/>
        <v>1.18743354722988</v>
      </c>
      <c r="BM47" s="8">
        <f t="shared" si="12"/>
        <v>1.23109975298217</v>
      </c>
      <c r="BN47" s="24">
        <f t="shared" si="12"/>
        <v>1.3656470540864</v>
      </c>
      <c r="BO47" s="7">
        <f t="shared" si="12"/>
        <v>0.781520227870412</v>
      </c>
      <c r="BP47" s="8">
        <f t="shared" si="12"/>
        <v>0.77770178764165</v>
      </c>
      <c r="BQ47" s="8">
        <f t="shared" si="12"/>
        <v>0.839559194182318</v>
      </c>
      <c r="BR47" s="24">
        <f t="shared" si="12"/>
        <v>0.777172010684104</v>
      </c>
      <c r="BS47" s="7">
        <f t="shared" si="12"/>
        <v>0.187701616440032</v>
      </c>
      <c r="BT47" s="8">
        <f t="shared" si="12"/>
        <v>0.732188034976418</v>
      </c>
      <c r="BU47" s="8">
        <f t="shared" si="12"/>
        <v>0.515269657632788</v>
      </c>
      <c r="BV47" s="24">
        <f t="shared" si="12"/>
        <v>0.525201585850885</v>
      </c>
      <c r="BW47" s="7">
        <f t="shared" si="12"/>
        <v>0.363835289168235</v>
      </c>
      <c r="BX47" s="8">
        <f t="shared" si="12"/>
        <v>0.436700592542949</v>
      </c>
      <c r="BY47" s="8">
        <f t="shared" si="12"/>
        <v>0.593583779112372</v>
      </c>
      <c r="BZ47" s="24">
        <f t="shared" si="12"/>
        <v>0.534461745951656</v>
      </c>
      <c r="CA47" s="7"/>
      <c r="CB47" s="8">
        <f t="shared" si="12"/>
        <v>1.22736505785812</v>
      </c>
      <c r="CC47" s="8">
        <f t="shared" si="12"/>
        <v>0.725761790292064</v>
      </c>
      <c r="CD47" s="24">
        <f t="shared" si="12"/>
        <v>4.08790918223056</v>
      </c>
      <c r="CE47" s="7">
        <f t="shared" si="12"/>
        <v>0.212504383469188</v>
      </c>
      <c r="CF47" s="8">
        <f t="shared" si="12"/>
        <v>0.262843687565082</v>
      </c>
      <c r="CG47" s="8">
        <f t="shared" si="12"/>
        <v>0.38044719363796</v>
      </c>
      <c r="CH47" s="24">
        <f t="shared" si="12"/>
        <v>0.237957391247259</v>
      </c>
    </row>
    <row r="48" spans="2:86">
      <c r="B48" s="12" t="str">
        <f t="shared" si="0"/>
        <v>ZR-75-1 90 minutes ins + aa</v>
      </c>
      <c r="C48" s="7">
        <f t="shared" si="9"/>
        <v>0.68246829331262</v>
      </c>
      <c r="D48" s="8">
        <f t="shared" si="9"/>
        <v>0.702259248045199</v>
      </c>
      <c r="E48" s="8">
        <f t="shared" si="9"/>
        <v>0.766326450582585</v>
      </c>
      <c r="F48" s="24">
        <f t="shared" si="9"/>
        <v>0.609737210318199</v>
      </c>
      <c r="G48" s="7">
        <f t="shared" si="9"/>
        <v>0.620687651324939</v>
      </c>
      <c r="H48" s="8">
        <f t="shared" si="9"/>
        <v>0.723266083277878</v>
      </c>
      <c r="I48" s="8"/>
      <c r="J48" s="24">
        <f t="shared" si="9"/>
        <v>0.680582037443512</v>
      </c>
      <c r="K48" s="7">
        <f t="shared" si="9"/>
        <v>0.661261553281456</v>
      </c>
      <c r="L48" s="8">
        <f t="shared" si="9"/>
        <v>0.774591347627347</v>
      </c>
      <c r="M48" s="8">
        <f t="shared" si="9"/>
        <v>0.296200611433043</v>
      </c>
      <c r="N48" s="24">
        <f t="shared" si="9"/>
        <v>0.707868180758024</v>
      </c>
      <c r="O48" s="7">
        <f t="shared" si="9"/>
        <v>0.995868712076003</v>
      </c>
      <c r="P48" s="8">
        <f t="shared" si="9"/>
        <v>1.00636452982768</v>
      </c>
      <c r="Q48" s="8">
        <f t="shared" si="9"/>
        <v>1.13507811551416</v>
      </c>
      <c r="R48" s="24">
        <f t="shared" si="9"/>
        <v>0.727625826006138</v>
      </c>
      <c r="S48" s="7">
        <f t="shared" si="6"/>
        <v>1.2531345685488</v>
      </c>
      <c r="T48" s="8">
        <f t="shared" si="6"/>
        <v>1.35004815023514</v>
      </c>
      <c r="U48" s="8">
        <f t="shared" ref="U48:CF49" si="13">U15/MAX(U$5:U$10)</f>
        <v>1.08318605713486</v>
      </c>
      <c r="V48" s="24">
        <f t="shared" si="13"/>
        <v>0.831111202226755</v>
      </c>
      <c r="W48" s="7">
        <f t="shared" si="13"/>
        <v>0.747038587896353</v>
      </c>
      <c r="X48" s="8">
        <f t="shared" si="13"/>
        <v>1.4387720273327</v>
      </c>
      <c r="Y48" s="8">
        <f t="shared" si="13"/>
        <v>0.979616013366212</v>
      </c>
      <c r="Z48" s="24">
        <f t="shared" si="13"/>
        <v>0.874959312358501</v>
      </c>
      <c r="AA48" s="7">
        <f t="shared" si="13"/>
        <v>0.608029782811022</v>
      </c>
      <c r="AB48" s="8">
        <f t="shared" si="13"/>
        <v>0.363995764784797</v>
      </c>
      <c r="AC48" s="8">
        <f t="shared" si="13"/>
        <v>0.203005381539764</v>
      </c>
      <c r="AD48" s="24">
        <f t="shared" si="13"/>
        <v>0.424620392891116</v>
      </c>
      <c r="AE48" s="7">
        <f t="shared" si="13"/>
        <v>0.185643956082223</v>
      </c>
      <c r="AF48" s="8">
        <f t="shared" si="13"/>
        <v>0.280400116261406</v>
      </c>
      <c r="AG48" s="8">
        <f t="shared" si="13"/>
        <v>0.667804943082776</v>
      </c>
      <c r="AH48" s="24">
        <f t="shared" si="13"/>
        <v>0.356090485384992</v>
      </c>
      <c r="AI48" s="7">
        <f t="shared" si="13"/>
        <v>0.185643956082223</v>
      </c>
      <c r="AJ48" s="8">
        <f t="shared" si="13"/>
        <v>0.661156522543346</v>
      </c>
      <c r="AK48" s="8">
        <f t="shared" si="13"/>
        <v>0.314959779475186</v>
      </c>
      <c r="AL48" s="24">
        <f t="shared" si="13"/>
        <v>0.284366332155433</v>
      </c>
      <c r="AM48" s="7">
        <f t="shared" si="13"/>
        <v>0.296121211066711</v>
      </c>
      <c r="AN48" s="8">
        <f t="shared" si="13"/>
        <v>0.71977700528525</v>
      </c>
      <c r="AO48" s="8">
        <f t="shared" si="13"/>
        <v>0.754229503225106</v>
      </c>
      <c r="AP48" s="24">
        <f t="shared" si="13"/>
        <v>0.704626574696077</v>
      </c>
      <c r="AQ48" s="7">
        <f t="shared" si="13"/>
        <v>0.320868112368784</v>
      </c>
      <c r="AR48" s="8">
        <f t="shared" si="13"/>
        <v>0.78591182137294</v>
      </c>
      <c r="AS48" s="8">
        <f t="shared" si="13"/>
        <v>0.739890536440499</v>
      </c>
      <c r="AT48" s="24">
        <f t="shared" si="13"/>
        <v>0.59163016421457</v>
      </c>
      <c r="AU48" s="7">
        <f t="shared" si="13"/>
        <v>0.729245553880061</v>
      </c>
      <c r="AV48" s="8">
        <f t="shared" si="13"/>
        <v>0.748062365390282</v>
      </c>
      <c r="AW48" s="8">
        <f t="shared" si="13"/>
        <v>0.263645795316172</v>
      </c>
      <c r="AX48" s="24">
        <f t="shared" si="13"/>
        <v>0.292420745899867</v>
      </c>
      <c r="AY48" s="7">
        <f t="shared" si="13"/>
        <v>0.266197488669662</v>
      </c>
      <c r="AZ48" s="8">
        <f t="shared" si="13"/>
        <v>1.06898795247915</v>
      </c>
      <c r="BA48" s="8">
        <f t="shared" si="13"/>
        <v>0.192028266527533</v>
      </c>
      <c r="BB48" s="24">
        <f t="shared" si="13"/>
        <v>0.227830704505079</v>
      </c>
      <c r="BC48" s="7">
        <f t="shared" si="13"/>
        <v>1.63636971739525</v>
      </c>
      <c r="BD48" s="8">
        <f t="shared" si="13"/>
        <v>2.09568037667207</v>
      </c>
      <c r="BE48" s="8">
        <f t="shared" si="13"/>
        <v>1.95375663007905</v>
      </c>
      <c r="BF48" s="24">
        <f t="shared" si="13"/>
        <v>0.680836758194234</v>
      </c>
      <c r="BG48" s="7">
        <f t="shared" si="13"/>
        <v>3.24920319210786</v>
      </c>
      <c r="BH48" s="8">
        <f t="shared" si="13"/>
        <v>1.13652489411815</v>
      </c>
      <c r="BI48" s="8">
        <f t="shared" si="13"/>
        <v>1.56960108404272</v>
      </c>
      <c r="BJ48" s="24">
        <f t="shared" si="13"/>
        <v>1.26079776021382</v>
      </c>
      <c r="BK48" s="7">
        <f t="shared" si="13"/>
        <v>0.787847486512893</v>
      </c>
      <c r="BL48" s="8">
        <f t="shared" si="13"/>
        <v>1.68548887730551</v>
      </c>
      <c r="BM48" s="8">
        <f t="shared" si="13"/>
        <v>1.23411180502724</v>
      </c>
      <c r="BN48" s="24">
        <f t="shared" si="13"/>
        <v>1.1204569656534</v>
      </c>
      <c r="BO48" s="7">
        <f t="shared" si="13"/>
        <v>0.884444468094269</v>
      </c>
      <c r="BP48" s="8">
        <f t="shared" si="13"/>
        <v>0.86454432590268</v>
      </c>
      <c r="BQ48" s="8">
        <f t="shared" si="13"/>
        <v>0.827420145176133</v>
      </c>
      <c r="BR48" s="24">
        <f t="shared" si="13"/>
        <v>0.666349887867758</v>
      </c>
      <c r="BS48" s="7">
        <f t="shared" si="12"/>
        <v>0.189651482794421</v>
      </c>
      <c r="BT48" s="8">
        <f t="shared" si="12"/>
        <v>0.739354772152124</v>
      </c>
      <c r="BU48" s="8">
        <f t="shared" si="12"/>
        <v>0.510980158826248</v>
      </c>
      <c r="BV48" s="24">
        <f t="shared" si="12"/>
        <v>0.397804894279878</v>
      </c>
      <c r="BW48" s="7">
        <f t="shared" si="12"/>
        <v>0.466908613002146</v>
      </c>
      <c r="BX48" s="8">
        <f t="shared" si="12"/>
        <v>0.509645945417946</v>
      </c>
      <c r="BY48" s="8">
        <f t="shared" si="12"/>
        <v>0.57182029387329</v>
      </c>
      <c r="BZ48" s="24">
        <f t="shared" si="12"/>
        <v>0.595199763616678</v>
      </c>
      <c r="CA48" s="7"/>
      <c r="CB48" s="8">
        <f t="shared" si="12"/>
        <v>1.82620454010249</v>
      </c>
      <c r="CC48" s="8">
        <f t="shared" si="12"/>
        <v>0.582706696030272</v>
      </c>
      <c r="CD48" s="24">
        <f t="shared" si="12"/>
        <v>4.41318358034236</v>
      </c>
      <c r="CE48" s="7">
        <f t="shared" si="12"/>
        <v>0.211896207041923</v>
      </c>
      <c r="CF48" s="8">
        <f t="shared" si="12"/>
        <v>0.293835844982163</v>
      </c>
      <c r="CG48" s="8">
        <f t="shared" si="12"/>
        <v>0.288850415559122</v>
      </c>
      <c r="CH48" s="24">
        <f t="shared" si="12"/>
        <v>0.230805247004631</v>
      </c>
    </row>
    <row r="49" ht="14.25" spans="2:86">
      <c r="B49" s="13" t="str">
        <f t="shared" si="0"/>
        <v>ZR-75-1 120 minutes ins + aa</v>
      </c>
      <c r="C49" s="14">
        <f t="shared" si="9"/>
        <v>0.765148154819135</v>
      </c>
      <c r="D49" s="15">
        <f t="shared" si="9"/>
        <v>0.950643858910576</v>
      </c>
      <c r="E49" s="15">
        <f t="shared" si="9"/>
        <v>0.953367266104285</v>
      </c>
      <c r="F49" s="26">
        <f t="shared" si="9"/>
        <v>0.555348646038258</v>
      </c>
      <c r="G49" s="14">
        <f t="shared" si="9"/>
        <v>0.483280257565718</v>
      </c>
      <c r="H49" s="15">
        <f t="shared" si="9"/>
        <v>0.797626292278079</v>
      </c>
      <c r="I49" s="15"/>
      <c r="J49" s="26">
        <f t="shared" si="9"/>
        <v>0.67739335214174</v>
      </c>
      <c r="K49" s="14">
        <f t="shared" si="9"/>
        <v>0.928939253612946</v>
      </c>
      <c r="L49" s="15">
        <f t="shared" si="9"/>
        <v>0.904077493628792</v>
      </c>
      <c r="M49" s="15">
        <f t="shared" si="9"/>
        <v>0.214486570958723</v>
      </c>
      <c r="N49" s="26">
        <f t="shared" si="9"/>
        <v>0.637843632236713</v>
      </c>
      <c r="O49" s="14">
        <f t="shared" si="9"/>
        <v>0.885676359900152</v>
      </c>
      <c r="P49" s="15">
        <f t="shared" si="9"/>
        <v>1.18547069075694</v>
      </c>
      <c r="Q49" s="15">
        <f t="shared" si="9"/>
        <v>1.20195662181561</v>
      </c>
      <c r="R49" s="26">
        <f t="shared" si="9"/>
        <v>0.790720667525278</v>
      </c>
      <c r="S49" s="14">
        <f t="shared" si="6"/>
        <v>1.24702822813071</v>
      </c>
      <c r="T49" s="15">
        <f t="shared" si="6"/>
        <v>1.5514970737569</v>
      </c>
      <c r="U49" s="15">
        <f t="shared" si="13"/>
        <v>0.995861408247317</v>
      </c>
      <c r="V49" s="26">
        <f t="shared" si="13"/>
        <v>0.650677347732364</v>
      </c>
      <c r="W49" s="14">
        <f t="shared" si="13"/>
        <v>0.999705904506631</v>
      </c>
      <c r="X49" s="15">
        <f t="shared" si="13"/>
        <v>1.90664898081946</v>
      </c>
      <c r="Y49" s="15">
        <f t="shared" si="13"/>
        <v>1.0886735716824</v>
      </c>
      <c r="Z49" s="26">
        <f t="shared" si="13"/>
        <v>0.772148555727797</v>
      </c>
      <c r="AA49" s="14">
        <f t="shared" si="13"/>
        <v>0.563985674157269</v>
      </c>
      <c r="AB49" s="15">
        <f t="shared" si="13"/>
        <v>0.365531355824228</v>
      </c>
      <c r="AC49" s="15">
        <f t="shared" si="13"/>
        <v>0.17671494714254</v>
      </c>
      <c r="AD49" s="26">
        <f t="shared" si="13"/>
        <v>0.362471429541865</v>
      </c>
      <c r="AE49" s="14">
        <f t="shared" si="13"/>
        <v>0.134614350718114</v>
      </c>
      <c r="AF49" s="15">
        <f t="shared" si="13"/>
        <v>0.340806114418586</v>
      </c>
      <c r="AG49" s="15">
        <f t="shared" si="13"/>
        <v>0.656824988040006</v>
      </c>
      <c r="AH49" s="26">
        <f t="shared" si="13"/>
        <v>0.271873457633482</v>
      </c>
      <c r="AI49" s="14">
        <f t="shared" si="13"/>
        <v>0.134614350718114</v>
      </c>
      <c r="AJ49" s="15">
        <f t="shared" si="13"/>
        <v>0.740826224494435</v>
      </c>
      <c r="AK49" s="15">
        <f t="shared" si="13"/>
        <v>0.288541736887617</v>
      </c>
      <c r="AL49" s="26">
        <f t="shared" si="13"/>
        <v>0.251904257916348</v>
      </c>
      <c r="AM49" s="14">
        <f t="shared" si="13"/>
        <v>0.231213608901205</v>
      </c>
      <c r="AN49" s="15">
        <f t="shared" si="13"/>
        <v>0.908016457263653</v>
      </c>
      <c r="AO49" s="15">
        <f t="shared" si="13"/>
        <v>0.725009049287353</v>
      </c>
      <c r="AP49" s="26">
        <f t="shared" si="13"/>
        <v>0.688667799218604</v>
      </c>
      <c r="AQ49" s="14">
        <f t="shared" si="13"/>
        <v>0.366960579766449</v>
      </c>
      <c r="AR49" s="15">
        <f t="shared" si="13"/>
        <v>1.01418337285529</v>
      </c>
      <c r="AS49" s="15">
        <f t="shared" si="13"/>
        <v>0.566159614223072</v>
      </c>
      <c r="AT49" s="26">
        <f t="shared" si="13"/>
        <v>0.578734751976013</v>
      </c>
      <c r="AU49" s="14">
        <f t="shared" si="13"/>
        <v>0.588303835135586</v>
      </c>
      <c r="AV49" s="15">
        <f t="shared" si="13"/>
        <v>0.548187254645084</v>
      </c>
      <c r="AW49" s="15">
        <f t="shared" si="13"/>
        <v>0.247402405107055</v>
      </c>
      <c r="AX49" s="26">
        <f t="shared" si="13"/>
        <v>0.24179248179607</v>
      </c>
      <c r="AY49" s="14">
        <f t="shared" si="13"/>
        <v>0.191307862981599</v>
      </c>
      <c r="AZ49" s="15">
        <f t="shared" si="13"/>
        <v>1.08033109309015</v>
      </c>
      <c r="BA49" s="15">
        <f t="shared" si="13"/>
        <v>0.2500084438664</v>
      </c>
      <c r="BB49" s="26">
        <f t="shared" si="13"/>
        <v>0.243624546252357</v>
      </c>
      <c r="BC49" s="14">
        <f t="shared" si="13"/>
        <v>1.48688109640141</v>
      </c>
      <c r="BD49" s="15">
        <f t="shared" si="13"/>
        <v>3.85780220385213</v>
      </c>
      <c r="BE49" s="15">
        <f t="shared" si="13"/>
        <v>2.30183641824668</v>
      </c>
      <c r="BF49" s="26">
        <f t="shared" si="13"/>
        <v>0.632240620153686</v>
      </c>
      <c r="BG49" s="14">
        <f t="shared" si="13"/>
        <v>2.87683813799195</v>
      </c>
      <c r="BH49" s="15">
        <f t="shared" si="13"/>
        <v>1.28440679663226</v>
      </c>
      <c r="BI49" s="15">
        <f t="shared" si="13"/>
        <v>1.70249116181665</v>
      </c>
      <c r="BJ49" s="26">
        <f t="shared" si="13"/>
        <v>1.18568535521195</v>
      </c>
      <c r="BK49" s="14">
        <f t="shared" si="13"/>
        <v>0.842474675898924</v>
      </c>
      <c r="BL49" s="15">
        <f t="shared" si="13"/>
        <v>1.70366564976213</v>
      </c>
      <c r="BM49" s="15">
        <f t="shared" si="13"/>
        <v>1.35844401932087</v>
      </c>
      <c r="BN49" s="26">
        <f t="shared" si="13"/>
        <v>1.14934504890252</v>
      </c>
      <c r="BO49" s="14">
        <f t="shared" si="13"/>
        <v>0.79884096382875</v>
      </c>
      <c r="BP49" s="15">
        <f t="shared" si="13"/>
        <v>0.852366668499068</v>
      </c>
      <c r="BQ49" s="15">
        <f t="shared" si="13"/>
        <v>0.677205791683315</v>
      </c>
      <c r="BR49" s="26">
        <f t="shared" si="13"/>
        <v>0.636052912580439</v>
      </c>
      <c r="BS49" s="14">
        <f t="shared" si="12"/>
        <v>0.185244771797932</v>
      </c>
      <c r="BT49" s="15">
        <f t="shared" si="12"/>
        <v>0.927194097989349</v>
      </c>
      <c r="BU49" s="15">
        <f t="shared" si="12"/>
        <v>0.483410061873796</v>
      </c>
      <c r="BV49" s="26">
        <f t="shared" si="12"/>
        <v>0.307121653817377</v>
      </c>
      <c r="BW49" s="14">
        <f t="shared" si="12"/>
        <v>0.502874647828348</v>
      </c>
      <c r="BX49" s="15">
        <f t="shared" si="12"/>
        <v>0.555296024861656</v>
      </c>
      <c r="BY49" s="15">
        <f t="shared" si="12"/>
        <v>0.735656346003418</v>
      </c>
      <c r="BZ49" s="26">
        <f t="shared" si="12"/>
        <v>0.624892054748924</v>
      </c>
      <c r="CA49" s="14"/>
      <c r="CB49" s="15">
        <f t="shared" si="12"/>
        <v>3.50334978228127</v>
      </c>
      <c r="CC49" s="15">
        <f t="shared" si="12"/>
        <v>0.558766192201745</v>
      </c>
      <c r="CD49" s="26">
        <f t="shared" si="12"/>
        <v>3.41761742860543</v>
      </c>
      <c r="CE49" s="14">
        <f t="shared" si="12"/>
        <v>0.222796241895155</v>
      </c>
      <c r="CF49" s="15">
        <f t="shared" si="12"/>
        <v>0.346806929082416</v>
      </c>
      <c r="CG49" s="15">
        <f t="shared" si="12"/>
        <v>0.276927926180512</v>
      </c>
      <c r="CH49" s="26">
        <f t="shared" si="12"/>
        <v>0.0765299528498413</v>
      </c>
    </row>
    <row r="50" ht="14.25"/>
    <row r="51" ht="14.25" spans="2:86">
      <c r="B51" s="21" t="s">
        <v>64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30"/>
    </row>
    <row r="52" ht="17.25" spans="2:86">
      <c r="B52" s="16" t="s">
        <v>61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29"/>
    </row>
    <row r="53" ht="14.25" spans="2:86">
      <c r="B53" s="3" t="s">
        <v>65</v>
      </c>
      <c r="C53" s="4" t="s">
        <v>1</v>
      </c>
      <c r="D53" s="5"/>
      <c r="E53" s="5"/>
      <c r="F53" s="23"/>
      <c r="G53" s="4" t="s">
        <v>2</v>
      </c>
      <c r="H53" s="5"/>
      <c r="I53" s="5"/>
      <c r="J53" s="23"/>
      <c r="K53" s="4" t="s">
        <v>3</v>
      </c>
      <c r="L53" s="5"/>
      <c r="M53" s="5"/>
      <c r="N53" s="23"/>
      <c r="O53" s="4" t="s">
        <v>4</v>
      </c>
      <c r="P53" s="5"/>
      <c r="Q53" s="5"/>
      <c r="R53" s="23"/>
      <c r="S53" s="4" t="s">
        <v>5</v>
      </c>
      <c r="T53" s="5"/>
      <c r="U53" s="5"/>
      <c r="V53" s="23"/>
      <c r="W53" s="4" t="s">
        <v>6</v>
      </c>
      <c r="X53" s="5"/>
      <c r="Y53" s="5"/>
      <c r="Z53" s="23"/>
      <c r="AA53" s="4" t="s">
        <v>7</v>
      </c>
      <c r="AB53" s="5"/>
      <c r="AC53" s="5"/>
      <c r="AD53" s="23"/>
      <c r="AE53" s="4" t="s">
        <v>8</v>
      </c>
      <c r="AF53" s="5"/>
      <c r="AG53" s="5"/>
      <c r="AH53" s="23"/>
      <c r="AI53" s="4" t="s">
        <v>9</v>
      </c>
      <c r="AJ53" s="5"/>
      <c r="AK53" s="5"/>
      <c r="AL53" s="23"/>
      <c r="AM53" s="4" t="s">
        <v>10</v>
      </c>
      <c r="AN53" s="5"/>
      <c r="AO53" s="5"/>
      <c r="AP53" s="23"/>
      <c r="AQ53" s="4" t="s">
        <v>11</v>
      </c>
      <c r="AR53" s="5"/>
      <c r="AS53" s="5"/>
      <c r="AT53" s="23"/>
      <c r="AU53" s="4" t="s">
        <v>12</v>
      </c>
      <c r="AV53" s="5"/>
      <c r="AW53" s="5"/>
      <c r="AX53" s="23"/>
      <c r="AY53" s="4" t="s">
        <v>13</v>
      </c>
      <c r="AZ53" s="5"/>
      <c r="BA53" s="5"/>
      <c r="BB53" s="23"/>
      <c r="BC53" s="4" t="s">
        <v>14</v>
      </c>
      <c r="BD53" s="5"/>
      <c r="BE53" s="5"/>
      <c r="BF53" s="23"/>
      <c r="BG53" s="4" t="s">
        <v>15</v>
      </c>
      <c r="BH53" s="5"/>
      <c r="BI53" s="5"/>
      <c r="BJ53" s="23"/>
      <c r="BK53" s="4" t="s">
        <v>16</v>
      </c>
      <c r="BL53" s="5"/>
      <c r="BM53" s="5"/>
      <c r="BN53" s="23"/>
      <c r="BO53" s="4" t="s">
        <v>17</v>
      </c>
      <c r="BP53" s="5"/>
      <c r="BQ53" s="5"/>
      <c r="BR53" s="23"/>
      <c r="BS53" s="4" t="s">
        <v>19</v>
      </c>
      <c r="BT53" s="5"/>
      <c r="BU53" s="5"/>
      <c r="BV53" s="23"/>
      <c r="BW53" s="4" t="s">
        <v>20</v>
      </c>
      <c r="BX53" s="5"/>
      <c r="BY53" s="5"/>
      <c r="BZ53" s="23"/>
      <c r="CA53" s="4" t="s">
        <v>21</v>
      </c>
      <c r="CB53" s="5"/>
      <c r="CC53" s="5"/>
      <c r="CD53" s="23"/>
      <c r="CE53" s="4" t="s">
        <v>22</v>
      </c>
      <c r="CF53" s="5"/>
      <c r="CG53" s="5"/>
      <c r="CH53" s="23"/>
    </row>
    <row r="54" ht="14.25" spans="2:86">
      <c r="B54" s="6"/>
      <c r="C54" s="7" t="s">
        <v>47</v>
      </c>
      <c r="D54" s="8" t="s">
        <v>48</v>
      </c>
      <c r="E54" s="8" t="s">
        <v>49</v>
      </c>
      <c r="F54" s="24" t="s">
        <v>50</v>
      </c>
      <c r="G54" s="7" t="s">
        <v>47</v>
      </c>
      <c r="H54" s="8" t="s">
        <v>48</v>
      </c>
      <c r="I54" s="8" t="s">
        <v>49</v>
      </c>
      <c r="J54" s="24" t="s">
        <v>50</v>
      </c>
      <c r="K54" s="7" t="s">
        <v>47</v>
      </c>
      <c r="L54" s="8" t="s">
        <v>48</v>
      </c>
      <c r="M54" s="8" t="s">
        <v>49</v>
      </c>
      <c r="N54" s="24" t="s">
        <v>50</v>
      </c>
      <c r="O54" s="7" t="s">
        <v>47</v>
      </c>
      <c r="P54" s="8" t="s">
        <v>48</v>
      </c>
      <c r="Q54" s="8" t="s">
        <v>49</v>
      </c>
      <c r="R54" s="24" t="s">
        <v>50</v>
      </c>
      <c r="S54" s="7" t="s">
        <v>47</v>
      </c>
      <c r="T54" s="8" t="s">
        <v>48</v>
      </c>
      <c r="U54" s="8" t="s">
        <v>49</v>
      </c>
      <c r="V54" s="24" t="s">
        <v>50</v>
      </c>
      <c r="W54" s="7" t="s">
        <v>47</v>
      </c>
      <c r="X54" s="8" t="s">
        <v>48</v>
      </c>
      <c r="Y54" s="8" t="s">
        <v>49</v>
      </c>
      <c r="Z54" s="24" t="s">
        <v>50</v>
      </c>
      <c r="AA54" s="7" t="s">
        <v>47</v>
      </c>
      <c r="AB54" s="8" t="s">
        <v>48</v>
      </c>
      <c r="AC54" s="8" t="s">
        <v>49</v>
      </c>
      <c r="AD54" s="24" t="s">
        <v>50</v>
      </c>
      <c r="AE54" s="7" t="s">
        <v>47</v>
      </c>
      <c r="AF54" s="8" t="s">
        <v>48</v>
      </c>
      <c r="AG54" s="8" t="s">
        <v>49</v>
      </c>
      <c r="AH54" s="24" t="s">
        <v>50</v>
      </c>
      <c r="AI54" s="7" t="s">
        <v>47</v>
      </c>
      <c r="AJ54" s="8" t="s">
        <v>48</v>
      </c>
      <c r="AK54" s="8" t="s">
        <v>49</v>
      </c>
      <c r="AL54" s="24" t="s">
        <v>50</v>
      </c>
      <c r="AM54" s="7" t="s">
        <v>47</v>
      </c>
      <c r="AN54" s="8" t="s">
        <v>48</v>
      </c>
      <c r="AO54" s="8" t="s">
        <v>49</v>
      </c>
      <c r="AP54" s="24" t="s">
        <v>50</v>
      </c>
      <c r="AQ54" s="7" t="s">
        <v>47</v>
      </c>
      <c r="AR54" s="8" t="s">
        <v>48</v>
      </c>
      <c r="AS54" s="8" t="s">
        <v>49</v>
      </c>
      <c r="AT54" s="24" t="s">
        <v>50</v>
      </c>
      <c r="AU54" s="7" t="s">
        <v>47</v>
      </c>
      <c r="AV54" s="8" t="s">
        <v>48</v>
      </c>
      <c r="AW54" s="8" t="s">
        <v>49</v>
      </c>
      <c r="AX54" s="24" t="s">
        <v>50</v>
      </c>
      <c r="AY54" s="7" t="s">
        <v>47</v>
      </c>
      <c r="AZ54" s="8" t="s">
        <v>48</v>
      </c>
      <c r="BA54" s="8" t="s">
        <v>49</v>
      </c>
      <c r="BB54" s="24" t="s">
        <v>50</v>
      </c>
      <c r="BC54" s="7" t="s">
        <v>47</v>
      </c>
      <c r="BD54" s="8" t="s">
        <v>48</v>
      </c>
      <c r="BE54" s="8" t="s">
        <v>49</v>
      </c>
      <c r="BF54" s="24" t="s">
        <v>50</v>
      </c>
      <c r="BG54" s="7" t="s">
        <v>47</v>
      </c>
      <c r="BH54" s="8" t="s">
        <v>48</v>
      </c>
      <c r="BI54" s="8" t="s">
        <v>49</v>
      </c>
      <c r="BJ54" s="24" t="s">
        <v>50</v>
      </c>
      <c r="BK54" s="7" t="s">
        <v>47</v>
      </c>
      <c r="BL54" s="8" t="s">
        <v>48</v>
      </c>
      <c r="BM54" s="8" t="s">
        <v>49</v>
      </c>
      <c r="BN54" s="24" t="s">
        <v>50</v>
      </c>
      <c r="BO54" s="7" t="s">
        <v>47</v>
      </c>
      <c r="BP54" s="8" t="s">
        <v>48</v>
      </c>
      <c r="BQ54" s="8" t="s">
        <v>49</v>
      </c>
      <c r="BR54" s="24" t="s">
        <v>50</v>
      </c>
      <c r="BS54" s="7" t="s">
        <v>47</v>
      </c>
      <c r="BT54" s="8" t="s">
        <v>48</v>
      </c>
      <c r="BU54" s="8" t="s">
        <v>49</v>
      </c>
      <c r="BV54" s="24" t="s">
        <v>50</v>
      </c>
      <c r="BW54" s="7" t="s">
        <v>47</v>
      </c>
      <c r="BX54" s="8" t="s">
        <v>48</v>
      </c>
      <c r="BY54" s="8" t="s">
        <v>49</v>
      </c>
      <c r="BZ54" s="24" t="s">
        <v>50</v>
      </c>
      <c r="CA54" s="7" t="s">
        <v>47</v>
      </c>
      <c r="CB54" s="8" t="s">
        <v>48</v>
      </c>
      <c r="CC54" s="8" t="s">
        <v>49</v>
      </c>
      <c r="CD54" s="24" t="s">
        <v>50</v>
      </c>
      <c r="CE54" s="7" t="s">
        <v>47</v>
      </c>
      <c r="CF54" s="8" t="s">
        <v>48</v>
      </c>
      <c r="CG54" s="8" t="s">
        <v>49</v>
      </c>
      <c r="CH54" s="24" t="s">
        <v>50</v>
      </c>
    </row>
    <row r="55" spans="2:86">
      <c r="B55" s="9" t="s">
        <v>27</v>
      </c>
      <c r="C55" s="9">
        <f>C21/MAX(C$21:C$26)</f>
        <v>1</v>
      </c>
      <c r="D55" s="10">
        <f t="shared" ref="D55:G55" si="14">D21/MAX(D$21:D$26)</f>
        <v>0.877717687093719</v>
      </c>
      <c r="E55" s="10">
        <f t="shared" si="14"/>
        <v>0.873254803320767</v>
      </c>
      <c r="F55" s="25">
        <f t="shared" si="14"/>
        <v>0.884903266461561</v>
      </c>
      <c r="G55" s="9">
        <f t="shared" si="14"/>
        <v>0.566628849019944</v>
      </c>
      <c r="H55" s="10">
        <f t="shared" ref="H55:BS59" si="15">H21/MAX(H$21:H$26)</f>
        <v>0.382659674988422</v>
      </c>
      <c r="I55" s="10">
        <f t="shared" si="15"/>
        <v>0.562101421384083</v>
      </c>
      <c r="J55" s="25">
        <f t="shared" si="15"/>
        <v>0.553566372814531</v>
      </c>
      <c r="K55" s="9">
        <f t="shared" si="15"/>
        <v>0.426763598549863</v>
      </c>
      <c r="L55" s="10">
        <f t="shared" si="15"/>
        <v>0.396811574252097</v>
      </c>
      <c r="M55" s="10">
        <f t="shared" si="15"/>
        <v>0.450514791463952</v>
      </c>
      <c r="N55" s="25">
        <f t="shared" si="15"/>
        <v>0.226568443875961</v>
      </c>
      <c r="O55" s="9">
        <f t="shared" si="15"/>
        <v>1</v>
      </c>
      <c r="P55" s="10">
        <f t="shared" si="15"/>
        <v>0.992408385925169</v>
      </c>
      <c r="Q55" s="10">
        <f t="shared" si="15"/>
        <v>0.997878460018938</v>
      </c>
      <c r="R55" s="25">
        <f t="shared" si="15"/>
        <v>0.859830848867666</v>
      </c>
      <c r="S55" s="9">
        <f t="shared" si="15"/>
        <v>0.302849511677018</v>
      </c>
      <c r="T55" s="10">
        <f t="shared" si="15"/>
        <v>0.381597742963913</v>
      </c>
      <c r="U55" s="10">
        <f t="shared" si="15"/>
        <v>0.392554723665165</v>
      </c>
      <c r="V55" s="25">
        <f t="shared" si="15"/>
        <v>0.373392473042214</v>
      </c>
      <c r="W55" s="9">
        <f t="shared" si="15"/>
        <v>0.626351113062768</v>
      </c>
      <c r="X55" s="10">
        <f t="shared" si="15"/>
        <v>0.491009881866899</v>
      </c>
      <c r="Y55" s="10">
        <f t="shared" si="15"/>
        <v>0.38409132304756</v>
      </c>
      <c r="Z55" s="25">
        <f t="shared" si="15"/>
        <v>0.473696771594858</v>
      </c>
      <c r="AA55" s="9">
        <f t="shared" si="15"/>
        <v>0.743081663689813</v>
      </c>
      <c r="AB55" s="10">
        <f t="shared" si="15"/>
        <v>1</v>
      </c>
      <c r="AC55" s="10">
        <f t="shared" si="15"/>
        <v>0.598594089046146</v>
      </c>
      <c r="AD55" s="25">
        <f t="shared" si="15"/>
        <v>0.691369183314412</v>
      </c>
      <c r="AE55" s="9">
        <f t="shared" si="15"/>
        <v>0.105326361963987</v>
      </c>
      <c r="AF55" s="10">
        <f t="shared" si="15"/>
        <v>0.314535681745415</v>
      </c>
      <c r="AG55" s="10">
        <f t="shared" si="15"/>
        <v>0.187330832819533</v>
      </c>
      <c r="AH55" s="25">
        <f t="shared" si="15"/>
        <v>0.177991853681741</v>
      </c>
      <c r="AI55" s="9">
        <f t="shared" si="15"/>
        <v>0.328892976676847</v>
      </c>
      <c r="AJ55" s="10">
        <f t="shared" si="15"/>
        <v>0.395666547926797</v>
      </c>
      <c r="AK55" s="10">
        <f t="shared" si="15"/>
        <v>0.395760674103497</v>
      </c>
      <c r="AL55" s="25">
        <f t="shared" si="15"/>
        <v>0.292058949446944</v>
      </c>
      <c r="AM55" s="9">
        <f t="shared" si="15"/>
        <v>0.949536680946451</v>
      </c>
      <c r="AN55" s="10">
        <f t="shared" si="15"/>
        <v>0.994211620058485</v>
      </c>
      <c r="AO55" s="10">
        <f t="shared" si="15"/>
        <v>0.85735088560007</v>
      </c>
      <c r="AP55" s="25">
        <f t="shared" si="15"/>
        <v>1</v>
      </c>
      <c r="AQ55" s="9">
        <f t="shared" si="15"/>
        <v>0.517540931433309</v>
      </c>
      <c r="AR55" s="10">
        <f t="shared" si="15"/>
        <v>0.578162720288243</v>
      </c>
      <c r="AS55" s="10">
        <f t="shared" si="15"/>
        <v>0.709812799920285</v>
      </c>
      <c r="AT55" s="25">
        <f t="shared" si="15"/>
        <v>0.611912708905783</v>
      </c>
      <c r="AU55" s="9">
        <f t="shared" si="15"/>
        <v>0.830733877451827</v>
      </c>
      <c r="AV55" s="10">
        <f t="shared" si="15"/>
        <v>1</v>
      </c>
      <c r="AW55" s="10">
        <f t="shared" si="15"/>
        <v>0.8480101488532</v>
      </c>
      <c r="AX55" s="25">
        <f t="shared" si="15"/>
        <v>0.780628857902564</v>
      </c>
      <c r="AY55" s="9">
        <f t="shared" si="15"/>
        <v>0.55571811454774</v>
      </c>
      <c r="AZ55" s="10">
        <f t="shared" si="15"/>
        <v>0.577928464841682</v>
      </c>
      <c r="BA55" s="10">
        <f t="shared" si="15"/>
        <v>0.302391055171687</v>
      </c>
      <c r="BB55" s="25">
        <f t="shared" si="15"/>
        <v>0.495991239397242</v>
      </c>
      <c r="BC55" s="9">
        <f t="shared" si="15"/>
        <v>0.690327256148548</v>
      </c>
      <c r="BD55" s="10">
        <f t="shared" si="15"/>
        <v>0.735158584919784</v>
      </c>
      <c r="BE55" s="10">
        <f t="shared" si="15"/>
        <v>0.498102258906937</v>
      </c>
      <c r="BF55" s="25">
        <f t="shared" si="15"/>
        <v>0.598952484842727</v>
      </c>
      <c r="BG55" s="9">
        <f t="shared" si="15"/>
        <v>0.74786558369273</v>
      </c>
      <c r="BH55" s="10">
        <f t="shared" si="15"/>
        <v>0.41521519347117</v>
      </c>
      <c r="BI55" s="10">
        <f t="shared" si="15"/>
        <v>0.183436541756859</v>
      </c>
      <c r="BJ55" s="25">
        <f t="shared" si="15"/>
        <v>0.650534175947904</v>
      </c>
      <c r="BK55" s="9">
        <f t="shared" si="15"/>
        <v>0.762252833182876</v>
      </c>
      <c r="BL55" s="10">
        <f t="shared" si="15"/>
        <v>1</v>
      </c>
      <c r="BM55" s="10">
        <f t="shared" si="15"/>
        <v>1</v>
      </c>
      <c r="BN55" s="25">
        <f t="shared" si="15"/>
        <v>1</v>
      </c>
      <c r="BO55" s="9">
        <f t="shared" si="15"/>
        <v>1</v>
      </c>
      <c r="BP55" s="10">
        <f t="shared" si="15"/>
        <v>1</v>
      </c>
      <c r="BQ55" s="10">
        <f t="shared" si="15"/>
        <v>0.806007306615924</v>
      </c>
      <c r="BR55" s="25">
        <f t="shared" si="15"/>
        <v>1</v>
      </c>
      <c r="BS55" s="9">
        <f t="shared" si="15"/>
        <v>0.115089013904974</v>
      </c>
      <c r="BT55" s="10">
        <f t="shared" ref="BT55:EE66" si="16">BT21/MAX(BT$21:BT$26)</f>
        <v>0.217525120917346</v>
      </c>
      <c r="BU55" s="10">
        <f t="shared" si="16"/>
        <v>0.144150213097358</v>
      </c>
      <c r="BV55" s="25">
        <f t="shared" si="16"/>
        <v>0.181685554474918</v>
      </c>
      <c r="BW55" s="9">
        <f t="shared" si="16"/>
        <v>0.806130370474453</v>
      </c>
      <c r="BX55" s="10">
        <f t="shared" si="16"/>
        <v>0.896441117393604</v>
      </c>
      <c r="BY55" s="10">
        <f t="shared" si="16"/>
        <v>1</v>
      </c>
      <c r="BZ55" s="25">
        <f t="shared" si="16"/>
        <v>0.71810983911022</v>
      </c>
      <c r="CA55" s="9">
        <f t="shared" si="16"/>
        <v>0.73965121443934</v>
      </c>
      <c r="CB55" s="10">
        <f t="shared" si="16"/>
        <v>1</v>
      </c>
      <c r="CC55" s="10">
        <f t="shared" si="16"/>
        <v>0.89122000550102</v>
      </c>
      <c r="CD55" s="25">
        <f t="shared" si="16"/>
        <v>0.416469233695114</v>
      </c>
      <c r="CE55" s="9">
        <f t="shared" si="16"/>
        <v>0.968962193133815</v>
      </c>
      <c r="CF55" s="10">
        <f t="shared" si="16"/>
        <v>0.599299528748305</v>
      </c>
      <c r="CG55" s="10">
        <f t="shared" si="16"/>
        <v>1</v>
      </c>
      <c r="CH55" s="25">
        <f t="shared" si="16"/>
        <v>0.83558465601798</v>
      </c>
    </row>
    <row r="56" spans="2:86">
      <c r="B56" s="7" t="s">
        <v>28</v>
      </c>
      <c r="C56" s="7">
        <f t="shared" ref="C56:R66" si="17">C22/MAX(C$21:C$26)</f>
        <v>0.917633363827335</v>
      </c>
      <c r="D56" s="8">
        <f t="shared" si="17"/>
        <v>0.988539734834552</v>
      </c>
      <c r="E56" s="8">
        <f t="shared" si="17"/>
        <v>0.864148905786622</v>
      </c>
      <c r="F56" s="24">
        <f t="shared" si="17"/>
        <v>0.881690712143602</v>
      </c>
      <c r="G56" s="7">
        <f t="shared" si="17"/>
        <v>1</v>
      </c>
      <c r="H56" s="8">
        <f t="shared" si="17"/>
        <v>0.901432821234296</v>
      </c>
      <c r="I56" s="8">
        <f>I22/MAX(I$21:I$26)</f>
        <v>0.859015980876094</v>
      </c>
      <c r="J56" s="24">
        <f t="shared" si="17"/>
        <v>0.948054221485381</v>
      </c>
      <c r="K56" s="7">
        <f t="shared" si="17"/>
        <v>0.994000112101164</v>
      </c>
      <c r="L56" s="8">
        <f t="shared" si="17"/>
        <v>0.919698561554644</v>
      </c>
      <c r="M56" s="8">
        <f t="shared" si="17"/>
        <v>0.865644548648763</v>
      </c>
      <c r="N56" s="24">
        <f t="shared" si="17"/>
        <v>0.878019004928205</v>
      </c>
      <c r="O56" s="7">
        <f t="shared" si="15"/>
        <v>0.98871443260198</v>
      </c>
      <c r="P56" s="8">
        <f t="shared" si="15"/>
        <v>1</v>
      </c>
      <c r="Q56" s="8">
        <f t="shared" si="15"/>
        <v>0.997715523873431</v>
      </c>
      <c r="R56" s="24">
        <f t="shared" si="15"/>
        <v>0.940857761345847</v>
      </c>
      <c r="S56" s="7">
        <f t="shared" si="15"/>
        <v>1</v>
      </c>
      <c r="T56" s="8">
        <f t="shared" si="15"/>
        <v>0.914896533742464</v>
      </c>
      <c r="U56" s="8">
        <f t="shared" si="15"/>
        <v>0.940835805299363</v>
      </c>
      <c r="V56" s="24">
        <f t="shared" si="15"/>
        <v>0.921110053485448</v>
      </c>
      <c r="W56" s="7">
        <f t="shared" si="15"/>
        <v>1</v>
      </c>
      <c r="X56" s="8">
        <f t="shared" si="15"/>
        <v>0.897252531159214</v>
      </c>
      <c r="Y56" s="8">
        <f t="shared" si="15"/>
        <v>0.822489521544734</v>
      </c>
      <c r="Z56" s="24">
        <f t="shared" si="15"/>
        <v>0.831121475650275</v>
      </c>
      <c r="AA56" s="7">
        <f t="shared" si="15"/>
        <v>0.884182289497929</v>
      </c>
      <c r="AB56" s="8">
        <f t="shared" si="15"/>
        <v>0.760793553547808</v>
      </c>
      <c r="AC56" s="8">
        <f t="shared" si="15"/>
        <v>0.690940917598308</v>
      </c>
      <c r="AD56" s="24">
        <f t="shared" si="15"/>
        <v>0.80706957859197</v>
      </c>
      <c r="AE56" s="7">
        <f t="shared" si="15"/>
        <v>0.435721391126701</v>
      </c>
      <c r="AF56" s="8">
        <f t="shared" si="15"/>
        <v>0.652786068774163</v>
      </c>
      <c r="AG56" s="8">
        <f t="shared" si="15"/>
        <v>0.422670461943158</v>
      </c>
      <c r="AH56" s="24">
        <f t="shared" si="15"/>
        <v>0.455217013774109</v>
      </c>
      <c r="AI56" s="7">
        <f t="shared" si="15"/>
        <v>0.618854883935858</v>
      </c>
      <c r="AJ56" s="8">
        <f t="shared" si="15"/>
        <v>0.773752682288248</v>
      </c>
      <c r="AK56" s="8">
        <f t="shared" si="15"/>
        <v>0.637222780229769</v>
      </c>
      <c r="AL56" s="24">
        <f t="shared" si="15"/>
        <v>0.441658364958785</v>
      </c>
      <c r="AM56" s="7">
        <f t="shared" si="15"/>
        <v>1</v>
      </c>
      <c r="AN56" s="8">
        <f t="shared" si="15"/>
        <v>1</v>
      </c>
      <c r="AO56" s="8">
        <f t="shared" si="15"/>
        <v>0.82435246081373</v>
      </c>
      <c r="AP56" s="24">
        <f t="shared" si="15"/>
        <v>0.945459643321017</v>
      </c>
      <c r="AQ56" s="7">
        <f t="shared" si="15"/>
        <v>1</v>
      </c>
      <c r="AR56" s="8">
        <f t="shared" si="15"/>
        <v>0.98139977115918</v>
      </c>
      <c r="AS56" s="8">
        <f t="shared" si="15"/>
        <v>0.84837079065041</v>
      </c>
      <c r="AT56" s="24">
        <f t="shared" si="15"/>
        <v>1</v>
      </c>
      <c r="AU56" s="7">
        <f t="shared" si="15"/>
        <v>1</v>
      </c>
      <c r="AV56" s="8">
        <f t="shared" si="15"/>
        <v>0.981381318597267</v>
      </c>
      <c r="AW56" s="8">
        <f t="shared" si="15"/>
        <v>0.623766603074474</v>
      </c>
      <c r="AX56" s="24">
        <f t="shared" si="15"/>
        <v>0.911562256385232</v>
      </c>
      <c r="AY56" s="7">
        <f t="shared" si="15"/>
        <v>0.776788613281049</v>
      </c>
      <c r="AZ56" s="8">
        <f t="shared" si="15"/>
        <v>0.795279177911056</v>
      </c>
      <c r="BA56" s="8">
        <f t="shared" si="15"/>
        <v>0.575993561178154</v>
      </c>
      <c r="BB56" s="24">
        <f t="shared" si="15"/>
        <v>0.709066172902083</v>
      </c>
      <c r="BC56" s="7">
        <f t="shared" si="15"/>
        <v>0.874237802852071</v>
      </c>
      <c r="BD56" s="8">
        <f t="shared" si="15"/>
        <v>0.907359070923761</v>
      </c>
      <c r="BE56" s="8">
        <f t="shared" si="15"/>
        <v>0.542592465933279</v>
      </c>
      <c r="BF56" s="24">
        <f t="shared" si="15"/>
        <v>0.807742900089017</v>
      </c>
      <c r="BG56" s="7">
        <f t="shared" si="15"/>
        <v>0.970872514383263</v>
      </c>
      <c r="BH56" s="8">
        <f t="shared" si="15"/>
        <v>1</v>
      </c>
      <c r="BI56" s="8">
        <f t="shared" si="15"/>
        <v>0.872180839540373</v>
      </c>
      <c r="BJ56" s="24">
        <f t="shared" si="15"/>
        <v>0.897078407063741</v>
      </c>
      <c r="BK56" s="7">
        <f t="shared" si="15"/>
        <v>1</v>
      </c>
      <c r="BL56" s="8">
        <f t="shared" si="15"/>
        <v>0.936387869577803</v>
      </c>
      <c r="BM56" s="8">
        <f t="shared" si="15"/>
        <v>0.953075193537934</v>
      </c>
      <c r="BN56" s="24">
        <f t="shared" si="15"/>
        <v>0.733738946640535</v>
      </c>
      <c r="BO56" s="7">
        <f t="shared" si="15"/>
        <v>0.901138546177486</v>
      </c>
      <c r="BP56" s="8">
        <f t="shared" si="15"/>
        <v>0.970194859967623</v>
      </c>
      <c r="BQ56" s="8">
        <f t="shared" si="15"/>
        <v>0.818910294305186</v>
      </c>
      <c r="BR56" s="24">
        <f t="shared" si="15"/>
        <v>0.992276622041848</v>
      </c>
      <c r="BS56" s="7">
        <f t="shared" si="15"/>
        <v>1</v>
      </c>
      <c r="BT56" s="8">
        <f t="shared" si="16"/>
        <v>1</v>
      </c>
      <c r="BU56" s="8">
        <f t="shared" si="16"/>
        <v>1</v>
      </c>
      <c r="BV56" s="24">
        <f t="shared" si="16"/>
        <v>1</v>
      </c>
      <c r="BW56" s="7">
        <f t="shared" si="16"/>
        <v>0.845545233208744</v>
      </c>
      <c r="BX56" s="8">
        <f t="shared" si="16"/>
        <v>0.821407757876363</v>
      </c>
      <c r="BY56" s="8">
        <f t="shared" si="16"/>
        <v>0.923668141623922</v>
      </c>
      <c r="BZ56" s="24">
        <f t="shared" si="16"/>
        <v>1</v>
      </c>
      <c r="CA56" s="7">
        <f t="shared" si="16"/>
        <v>1</v>
      </c>
      <c r="CB56" s="8">
        <f t="shared" si="16"/>
        <v>0.964995286427599</v>
      </c>
      <c r="CC56" s="8">
        <f t="shared" si="16"/>
        <v>1</v>
      </c>
      <c r="CD56" s="24">
        <f t="shared" si="16"/>
        <v>1</v>
      </c>
      <c r="CE56" s="7">
        <f t="shared" si="16"/>
        <v>1</v>
      </c>
      <c r="CF56" s="8">
        <f>CF22/MAX(CF$21:CF$26)</f>
        <v>0.885363403924221</v>
      </c>
      <c r="CG56" s="8">
        <f t="shared" si="16"/>
        <v>0.458341831421313</v>
      </c>
      <c r="CH56" s="24">
        <f t="shared" si="16"/>
        <v>1</v>
      </c>
    </row>
    <row r="57" spans="2:86">
      <c r="B57" s="7" t="s">
        <v>29</v>
      </c>
      <c r="C57" s="7">
        <f t="shared" si="17"/>
        <v>0.862884993377153</v>
      </c>
      <c r="D57" s="8">
        <f t="shared" si="17"/>
        <v>0.935763573058635</v>
      </c>
      <c r="E57" s="8">
        <f t="shared" si="17"/>
        <v>0.966732458472888</v>
      </c>
      <c r="F57" s="24">
        <f t="shared" si="17"/>
        <v>0.98058420878458</v>
      </c>
      <c r="G57" s="7">
        <f t="shared" si="17"/>
        <v>0.956041786255391</v>
      </c>
      <c r="H57" s="8">
        <f t="shared" si="17"/>
        <v>0.739783539974181</v>
      </c>
      <c r="I57" s="8">
        <f t="shared" si="17"/>
        <v>0.957172058920548</v>
      </c>
      <c r="J57" s="24">
        <f t="shared" si="17"/>
        <v>0.840258914964406</v>
      </c>
      <c r="K57" s="7">
        <f t="shared" si="17"/>
        <v>0.976814975336886</v>
      </c>
      <c r="L57" s="8">
        <f t="shared" si="17"/>
        <v>0.797442600820221</v>
      </c>
      <c r="M57" s="8">
        <f t="shared" si="17"/>
        <v>0.922217494220789</v>
      </c>
      <c r="N57" s="24">
        <f t="shared" si="17"/>
        <v>0.894386522300663</v>
      </c>
      <c r="O57" s="7">
        <f t="shared" si="15"/>
        <v>0.99518258786746</v>
      </c>
      <c r="P57" s="8">
        <f t="shared" si="15"/>
        <v>0.913893089296089</v>
      </c>
      <c r="Q57" s="8">
        <f t="shared" si="15"/>
        <v>0.994010267882853</v>
      </c>
      <c r="R57" s="24">
        <f t="shared" si="15"/>
        <v>0.920188466792551</v>
      </c>
      <c r="S57" s="7">
        <f t="shared" si="15"/>
        <v>0.916479212576845</v>
      </c>
      <c r="T57" s="8">
        <f t="shared" si="15"/>
        <v>0.840354199943736</v>
      </c>
      <c r="U57" s="8">
        <f t="shared" si="15"/>
        <v>1</v>
      </c>
      <c r="V57" s="24">
        <f t="shared" si="15"/>
        <v>1</v>
      </c>
      <c r="W57" s="7">
        <f t="shared" si="15"/>
        <v>0.950285533907401</v>
      </c>
      <c r="X57" s="8">
        <f t="shared" si="15"/>
        <v>0.923443677059955</v>
      </c>
      <c r="Y57" s="8">
        <f t="shared" si="15"/>
        <v>1</v>
      </c>
      <c r="Z57" s="24">
        <f t="shared" si="15"/>
        <v>0.920583015712843</v>
      </c>
      <c r="AA57" s="7">
        <f t="shared" si="15"/>
        <v>0.87537142770898</v>
      </c>
      <c r="AB57" s="8">
        <f t="shared" si="15"/>
        <v>0.645244717132321</v>
      </c>
      <c r="AC57" s="8">
        <f t="shared" si="15"/>
        <v>1</v>
      </c>
      <c r="AD57" s="24">
        <f t="shared" si="15"/>
        <v>0.884615872079249</v>
      </c>
      <c r="AE57" s="7">
        <f t="shared" si="15"/>
        <v>0.883203151000554</v>
      </c>
      <c r="AF57" s="8">
        <f t="shared" si="15"/>
        <v>0.842664461654319</v>
      </c>
      <c r="AG57" s="8">
        <f t="shared" si="15"/>
        <v>0.774946842679777</v>
      </c>
      <c r="AH57" s="24">
        <f t="shared" si="15"/>
        <v>0.713488794887503</v>
      </c>
      <c r="AI57" s="7">
        <f t="shared" si="15"/>
        <v>0.75952321356094</v>
      </c>
      <c r="AJ57" s="8">
        <f t="shared" si="15"/>
        <v>0.862095769716786</v>
      </c>
      <c r="AK57" s="8">
        <f t="shared" si="15"/>
        <v>0.8415733600236</v>
      </c>
      <c r="AL57" s="24">
        <f t="shared" si="15"/>
        <v>0.642047480584289</v>
      </c>
      <c r="AM57" s="7">
        <f t="shared" si="15"/>
        <v>0.877637740201712</v>
      </c>
      <c r="AN57" s="8">
        <f t="shared" si="15"/>
        <v>0.763084452275896</v>
      </c>
      <c r="AO57" s="8">
        <f t="shared" si="15"/>
        <v>1</v>
      </c>
      <c r="AP57" s="24">
        <f t="shared" si="15"/>
        <v>0.981368557376861</v>
      </c>
      <c r="AQ57" s="7">
        <f t="shared" si="15"/>
        <v>0.88814832902378</v>
      </c>
      <c r="AR57" s="8">
        <f t="shared" si="15"/>
        <v>0.807906340077332</v>
      </c>
      <c r="AS57" s="8">
        <f t="shared" si="15"/>
        <v>0.973755713217591</v>
      </c>
      <c r="AT57" s="24">
        <f t="shared" si="15"/>
        <v>0.942376657898216</v>
      </c>
      <c r="AU57" s="7">
        <f t="shared" si="15"/>
        <v>0.627589047188751</v>
      </c>
      <c r="AV57" s="8">
        <f t="shared" si="15"/>
        <v>0.836383265269104</v>
      </c>
      <c r="AW57" s="8">
        <f t="shared" si="15"/>
        <v>1</v>
      </c>
      <c r="AX57" s="24">
        <f t="shared" si="15"/>
        <v>0.859924587544857</v>
      </c>
      <c r="AY57" s="7">
        <f t="shared" si="15"/>
        <v>0.753370417110834</v>
      </c>
      <c r="AZ57" s="8">
        <f t="shared" si="15"/>
        <v>1</v>
      </c>
      <c r="BA57" s="8">
        <f t="shared" si="15"/>
        <v>0.886817710798466</v>
      </c>
      <c r="BB57" s="24">
        <f t="shared" si="15"/>
        <v>0.670575983641914</v>
      </c>
      <c r="BC57" s="7">
        <f t="shared" si="15"/>
        <v>1</v>
      </c>
      <c r="BD57" s="8">
        <f t="shared" si="15"/>
        <v>1</v>
      </c>
      <c r="BE57" s="8">
        <f t="shared" si="15"/>
        <v>1</v>
      </c>
      <c r="BF57" s="24">
        <f t="shared" si="15"/>
        <v>1</v>
      </c>
      <c r="BG57" s="7">
        <f t="shared" si="15"/>
        <v>0.991933375378925</v>
      </c>
      <c r="BH57" s="8">
        <f t="shared" si="15"/>
        <v>0.760681234462101</v>
      </c>
      <c r="BI57" s="8">
        <f t="shared" si="15"/>
        <v>1</v>
      </c>
      <c r="BJ57" s="24">
        <f t="shared" si="15"/>
        <v>1</v>
      </c>
      <c r="BK57" s="7">
        <f t="shared" si="15"/>
        <v>0.943096026575497</v>
      </c>
      <c r="BL57" s="8">
        <f t="shared" si="15"/>
        <v>0.782000083136155</v>
      </c>
      <c r="BM57" s="8">
        <f t="shared" si="15"/>
        <v>0.859820842990419</v>
      </c>
      <c r="BN57" s="24">
        <f t="shared" si="15"/>
        <v>0.767240959809021</v>
      </c>
      <c r="BO57" s="7">
        <f t="shared" si="15"/>
        <v>0.86504961784456</v>
      </c>
      <c r="BP57" s="8">
        <f t="shared" si="15"/>
        <v>0.908468234767794</v>
      </c>
      <c r="BQ57" s="8">
        <f t="shared" si="15"/>
        <v>0.909771928040915</v>
      </c>
      <c r="BR57" s="24">
        <f t="shared" si="15"/>
        <v>0.951658382919858</v>
      </c>
      <c r="BS57" s="7">
        <f t="shared" si="15"/>
        <v>0.424461496429347</v>
      </c>
      <c r="BT57" s="8">
        <f t="shared" si="16"/>
        <v>0.541131989348947</v>
      </c>
      <c r="BU57" s="8">
        <f t="shared" si="16"/>
        <v>0.444692185390468</v>
      </c>
      <c r="BV57" s="24">
        <f t="shared" si="16"/>
        <v>0.399563468557291</v>
      </c>
      <c r="BW57" s="7">
        <f t="shared" si="16"/>
        <v>1</v>
      </c>
      <c r="BX57" s="8">
        <f t="shared" si="16"/>
        <v>0.825004639847551</v>
      </c>
      <c r="BY57" s="8">
        <f t="shared" si="16"/>
        <v>0.897331234359403</v>
      </c>
      <c r="BZ57" s="24">
        <f t="shared" si="16"/>
        <v>0.975546890670533</v>
      </c>
      <c r="CA57" s="7">
        <f t="shared" si="16"/>
        <v>0.853107800107821</v>
      </c>
      <c r="CB57" s="8">
        <f t="shared" si="16"/>
        <v>0.613715967634654</v>
      </c>
      <c r="CC57" s="8">
        <f t="shared" si="16"/>
        <v>0.947811909778568</v>
      </c>
      <c r="CD57" s="24">
        <f t="shared" si="16"/>
        <v>0.445269154838011</v>
      </c>
      <c r="CE57" s="7">
        <f t="shared" si="16"/>
        <v>0.853011827031539</v>
      </c>
      <c r="CF57" s="8">
        <f t="shared" si="16"/>
        <v>0.863615150563732</v>
      </c>
      <c r="CG57" s="8">
        <f t="shared" si="16"/>
        <v>0.436524088925539</v>
      </c>
      <c r="CH57" s="24">
        <f t="shared" si="16"/>
        <v>0.86667739005881</v>
      </c>
    </row>
    <row r="58" spans="2:86">
      <c r="B58" s="7" t="s">
        <v>30</v>
      </c>
      <c r="C58" s="7">
        <f t="shared" si="17"/>
        <v>0.711718236439907</v>
      </c>
      <c r="D58" s="8">
        <f t="shared" si="17"/>
        <v>0.956255993213224</v>
      </c>
      <c r="E58" s="8">
        <f t="shared" si="17"/>
        <v>0.983583132133866</v>
      </c>
      <c r="F58" s="24">
        <f t="shared" si="17"/>
        <v>0.914874545447271</v>
      </c>
      <c r="G58" s="7">
        <f t="shared" si="17"/>
        <v>0.921273166629241</v>
      </c>
      <c r="H58" s="8">
        <f t="shared" si="17"/>
        <v>1</v>
      </c>
      <c r="I58" s="8">
        <f t="shared" si="17"/>
        <v>1</v>
      </c>
      <c r="J58" s="24">
        <f t="shared" si="17"/>
        <v>0.97848356140652</v>
      </c>
      <c r="K58" s="7">
        <f t="shared" si="17"/>
        <v>0.93480751646586</v>
      </c>
      <c r="L58" s="8">
        <f t="shared" si="17"/>
        <v>0.942775558353661</v>
      </c>
      <c r="M58" s="8">
        <f t="shared" si="17"/>
        <v>1</v>
      </c>
      <c r="N58" s="24">
        <f t="shared" si="17"/>
        <v>0.961424585394484</v>
      </c>
      <c r="O58" s="7">
        <f t="shared" si="15"/>
        <v>0.931979752405497</v>
      </c>
      <c r="P58" s="8">
        <f t="shared" si="15"/>
        <v>0.951408592611677</v>
      </c>
      <c r="Q58" s="8">
        <f t="shared" si="15"/>
        <v>1</v>
      </c>
      <c r="R58" s="24">
        <f t="shared" si="15"/>
        <v>0.986270855104212</v>
      </c>
      <c r="S58" s="7">
        <f t="shared" si="15"/>
        <v>0.926415601991542</v>
      </c>
      <c r="T58" s="8">
        <f t="shared" si="15"/>
        <v>0.871555942248329</v>
      </c>
      <c r="U58" s="8">
        <f t="shared" si="15"/>
        <v>0.99738101046897</v>
      </c>
      <c r="V58" s="24">
        <f t="shared" si="15"/>
        <v>0.961007031124184</v>
      </c>
      <c r="W58" s="7">
        <f t="shared" si="15"/>
        <v>0.894040565844218</v>
      </c>
      <c r="X58" s="8">
        <f t="shared" si="15"/>
        <v>1</v>
      </c>
      <c r="Y58" s="8">
        <f t="shared" si="15"/>
        <v>0.884960799080686</v>
      </c>
      <c r="Z58" s="24">
        <f t="shared" si="15"/>
        <v>0.836369426832931</v>
      </c>
      <c r="AA58" s="7">
        <f t="shared" si="15"/>
        <v>0.913694554657136</v>
      </c>
      <c r="AB58" s="8">
        <f t="shared" si="15"/>
        <v>0.729272174331448</v>
      </c>
      <c r="AC58" s="8">
        <f t="shared" si="15"/>
        <v>0.903691695540464</v>
      </c>
      <c r="AD58" s="24">
        <f t="shared" si="15"/>
        <v>1</v>
      </c>
      <c r="AE58" s="7">
        <f t="shared" si="15"/>
        <v>0.994572931763354</v>
      </c>
      <c r="AF58" s="8">
        <f t="shared" si="15"/>
        <v>1</v>
      </c>
      <c r="AG58" s="8">
        <f t="shared" si="15"/>
        <v>0.918430792365273</v>
      </c>
      <c r="AH58" s="24">
        <f t="shared" si="15"/>
        <v>0.934104925649907</v>
      </c>
      <c r="AI58" s="7">
        <f t="shared" si="15"/>
        <v>1</v>
      </c>
      <c r="AJ58" s="8">
        <f t="shared" si="15"/>
        <v>0.971644272608988</v>
      </c>
      <c r="AK58" s="8">
        <f t="shared" si="15"/>
        <v>0.979840510776908</v>
      </c>
      <c r="AL58" s="24">
        <f t="shared" si="15"/>
        <v>0.790445620606407</v>
      </c>
      <c r="AM58" s="7">
        <f t="shared" si="15"/>
        <v>0.86417319693023</v>
      </c>
      <c r="AN58" s="8">
        <f t="shared" si="15"/>
        <v>0.803192894427019</v>
      </c>
      <c r="AO58" s="8">
        <f t="shared" si="15"/>
        <v>0.952805476388188</v>
      </c>
      <c r="AP58" s="24">
        <f t="shared" si="15"/>
        <v>0.929219649440058</v>
      </c>
      <c r="AQ58" s="7">
        <f t="shared" si="15"/>
        <v>0.712606924503077</v>
      </c>
      <c r="AR58" s="8">
        <f t="shared" si="15"/>
        <v>0.905600472811455</v>
      </c>
      <c r="AS58" s="8">
        <f t="shared" si="15"/>
        <v>0.937641550466612</v>
      </c>
      <c r="AT58" s="24">
        <f t="shared" si="15"/>
        <v>0.948629487407116</v>
      </c>
      <c r="AU58" s="7">
        <f t="shared" si="15"/>
        <v>0.783095656618889</v>
      </c>
      <c r="AV58" s="8">
        <f t="shared" si="15"/>
        <v>0.820654612539391</v>
      </c>
      <c r="AW58" s="8">
        <f t="shared" si="15"/>
        <v>0.429766906715434</v>
      </c>
      <c r="AX58" s="24">
        <f t="shared" si="15"/>
        <v>0.964238078587221</v>
      </c>
      <c r="AY58" s="7">
        <f t="shared" si="15"/>
        <v>0.589868654378139</v>
      </c>
      <c r="AZ58" s="8">
        <f t="shared" si="15"/>
        <v>0.939439984407408</v>
      </c>
      <c r="BA58" s="8">
        <f t="shared" si="15"/>
        <v>1</v>
      </c>
      <c r="BB58" s="24">
        <f t="shared" si="15"/>
        <v>0.645541758024215</v>
      </c>
      <c r="BC58" s="7">
        <f t="shared" si="15"/>
        <v>0.822464199067526</v>
      </c>
      <c r="BD58" s="8">
        <f t="shared" si="15"/>
        <v>0.925576391517405</v>
      </c>
      <c r="BE58" s="8">
        <f t="shared" si="15"/>
        <v>0.863230213881885</v>
      </c>
      <c r="BF58" s="24">
        <f t="shared" si="15"/>
        <v>0.870184992270911</v>
      </c>
      <c r="BG58" s="7">
        <f t="shared" si="15"/>
        <v>1</v>
      </c>
      <c r="BH58" s="8">
        <f t="shared" si="15"/>
        <v>0.820595198799475</v>
      </c>
      <c r="BI58" s="8">
        <f t="shared" si="15"/>
        <v>0.941685782077954</v>
      </c>
      <c r="BJ58" s="24">
        <f t="shared" si="15"/>
        <v>0.934098141190237</v>
      </c>
      <c r="BK58" s="7">
        <f t="shared" si="15"/>
        <v>0.913030310585486</v>
      </c>
      <c r="BL58" s="8">
        <f t="shared" si="15"/>
        <v>0.780966625121397</v>
      </c>
      <c r="BM58" s="8">
        <f t="shared" si="15"/>
        <v>0.93304532324209</v>
      </c>
      <c r="BN58" s="24">
        <f t="shared" si="15"/>
        <v>0.764813020313024</v>
      </c>
      <c r="BO58" s="7">
        <f t="shared" si="15"/>
        <v>0.847686513231988</v>
      </c>
      <c r="BP58" s="8">
        <f t="shared" si="15"/>
        <v>0.953180777962597</v>
      </c>
      <c r="BQ58" s="8">
        <f t="shared" si="15"/>
        <v>1</v>
      </c>
      <c r="BR58" s="24">
        <f t="shared" si="15"/>
        <v>0.972827338859141</v>
      </c>
      <c r="BS58" s="7">
        <f t="shared" si="15"/>
        <v>0.3939336461457</v>
      </c>
      <c r="BT58" s="8">
        <f t="shared" si="16"/>
        <v>0.473804007405079</v>
      </c>
      <c r="BU58" s="8">
        <f t="shared" si="16"/>
        <v>0.418337969394545</v>
      </c>
      <c r="BV58" s="24">
        <f t="shared" si="16"/>
        <v>0.301228454156085</v>
      </c>
      <c r="BW58" s="7">
        <f t="shared" si="16"/>
        <v>0.9842556789219</v>
      </c>
      <c r="BX58" s="8">
        <f t="shared" si="16"/>
        <v>1</v>
      </c>
      <c r="BY58" s="8">
        <f t="shared" si="16"/>
        <v>0.852626194512326</v>
      </c>
      <c r="BZ58" s="24">
        <f t="shared" si="16"/>
        <v>0.657599056323952</v>
      </c>
      <c r="CA58" s="7">
        <f t="shared" si="16"/>
        <v>0.536743017392108</v>
      </c>
      <c r="CB58" s="8">
        <f t="shared" si="16"/>
        <v>0.661266865407439</v>
      </c>
      <c r="CC58" s="8">
        <f t="shared" si="16"/>
        <v>0.974437763017783</v>
      </c>
      <c r="CD58" s="24">
        <f t="shared" si="16"/>
        <v>0.635250366291453</v>
      </c>
      <c r="CE58" s="7">
        <f t="shared" si="16"/>
        <v>0.820399243144802</v>
      </c>
      <c r="CF58" s="8">
        <f t="shared" si="16"/>
        <v>0.97494867275052</v>
      </c>
      <c r="CG58" s="8">
        <f t="shared" si="16"/>
        <v>0.422729798724341</v>
      </c>
      <c r="CH58" s="24">
        <f t="shared" si="16"/>
        <v>0.557762509520251</v>
      </c>
    </row>
    <row r="59" spans="2:86">
      <c r="B59" s="7" t="s">
        <v>31</v>
      </c>
      <c r="C59" s="7">
        <f t="shared" si="17"/>
        <v>0.752965484061174</v>
      </c>
      <c r="D59" s="8">
        <f t="shared" si="17"/>
        <v>0.896928429116244</v>
      </c>
      <c r="E59" s="8">
        <f t="shared" si="17"/>
        <v>1</v>
      </c>
      <c r="F59" s="24">
        <f t="shared" si="17"/>
        <v>0.939240027335737</v>
      </c>
      <c r="G59" s="7">
        <f t="shared" si="17"/>
        <v>0.719163306380301</v>
      </c>
      <c r="H59" s="8">
        <f t="shared" si="17"/>
        <v>0.879488638210801</v>
      </c>
      <c r="I59" s="8">
        <f t="shared" si="17"/>
        <v>0.90213142374629</v>
      </c>
      <c r="J59" s="24">
        <f t="shared" si="17"/>
        <v>0.856629612449258</v>
      </c>
      <c r="K59" s="7">
        <f t="shared" si="17"/>
        <v>0.851891831744614</v>
      </c>
      <c r="L59" s="8">
        <f t="shared" si="17"/>
        <v>0.94605611049772</v>
      </c>
      <c r="M59" s="8">
        <f t="shared" si="17"/>
        <v>0.905177902477562</v>
      </c>
      <c r="N59" s="24">
        <f t="shared" si="17"/>
        <v>0.879627439498819</v>
      </c>
      <c r="O59" s="7">
        <f t="shared" si="15"/>
        <v>0.85119692580053</v>
      </c>
      <c r="P59" s="8">
        <f t="shared" si="15"/>
        <v>0.891641766946698</v>
      </c>
      <c r="Q59" s="8">
        <f t="shared" si="15"/>
        <v>0.989725893529864</v>
      </c>
      <c r="R59" s="24">
        <f t="shared" si="15"/>
        <v>0.926849502402827</v>
      </c>
      <c r="S59" s="7">
        <f t="shared" si="15"/>
        <v>0.818893748298026</v>
      </c>
      <c r="T59" s="8">
        <f t="shared" si="15"/>
        <v>0.83340210194007</v>
      </c>
      <c r="U59" s="8">
        <f t="shared" si="15"/>
        <v>0.967972589813024</v>
      </c>
      <c r="V59" s="24">
        <f t="shared" si="15"/>
        <v>0.955227984012186</v>
      </c>
      <c r="W59" s="7">
        <f t="shared" si="15"/>
        <v>0.790685754629232</v>
      </c>
      <c r="X59" s="8">
        <f t="shared" si="15"/>
        <v>0.790854979479201</v>
      </c>
      <c r="Y59" s="8">
        <f t="shared" si="15"/>
        <v>0.911913003489149</v>
      </c>
      <c r="Z59" s="24">
        <f t="shared" si="15"/>
        <v>0.818084898589594</v>
      </c>
      <c r="AA59" s="7">
        <f t="shared" si="15"/>
        <v>0.723282620592979</v>
      </c>
      <c r="AB59" s="8">
        <f t="shared" si="15"/>
        <v>0.673042364180506</v>
      </c>
      <c r="AC59" s="8">
        <f t="shared" si="15"/>
        <v>0.917971374486832</v>
      </c>
      <c r="AD59" s="24">
        <f t="shared" si="15"/>
        <v>0.899918372306572</v>
      </c>
      <c r="AE59" s="7">
        <f t="shared" si="15"/>
        <v>0.888380527672856</v>
      </c>
      <c r="AF59" s="8">
        <f t="shared" si="15"/>
        <v>0.854304018241997</v>
      </c>
      <c r="AG59" s="8">
        <f t="shared" si="15"/>
        <v>1</v>
      </c>
      <c r="AH59" s="24">
        <f t="shared" si="15"/>
        <v>0.869573529202299</v>
      </c>
      <c r="AI59" s="7">
        <f t="shared" ref="AI59:CT59" si="18">AI25/MAX(AI$21:AI$26)</f>
        <v>0.664081707330882</v>
      </c>
      <c r="AJ59" s="8">
        <f t="shared" si="18"/>
        <v>0.854126332541371</v>
      </c>
      <c r="AK59" s="8">
        <f t="shared" si="18"/>
        <v>0.981766629477192</v>
      </c>
      <c r="AL59" s="24">
        <f t="shared" si="18"/>
        <v>0.86445907917454</v>
      </c>
      <c r="AM59" s="7">
        <f t="shared" si="18"/>
        <v>0.784803046218164</v>
      </c>
      <c r="AN59" s="8">
        <f t="shared" si="18"/>
        <v>0.630387242956197</v>
      </c>
      <c r="AO59" s="8">
        <f t="shared" si="18"/>
        <v>0.925456834875374</v>
      </c>
      <c r="AP59" s="24">
        <f t="shared" si="18"/>
        <v>0.868455182617479</v>
      </c>
      <c r="AQ59" s="7">
        <f t="shared" si="18"/>
        <v>0.504768777660557</v>
      </c>
      <c r="AR59" s="8">
        <f t="shared" si="18"/>
        <v>0.848909038674351</v>
      </c>
      <c r="AS59" s="8">
        <f t="shared" si="18"/>
        <v>1</v>
      </c>
      <c r="AT59" s="24">
        <f t="shared" si="18"/>
        <v>0.866689999499083</v>
      </c>
      <c r="AU59" s="7">
        <f t="shared" si="18"/>
        <v>0.451897539286802</v>
      </c>
      <c r="AV59" s="8">
        <f t="shared" si="18"/>
        <v>0.742330392977848</v>
      </c>
      <c r="AW59" s="8">
        <f t="shared" si="18"/>
        <v>0.662084438607086</v>
      </c>
      <c r="AX59" s="24">
        <f t="shared" si="18"/>
        <v>1</v>
      </c>
      <c r="AY59" s="7">
        <f t="shared" si="18"/>
        <v>0.760572501557898</v>
      </c>
      <c r="AZ59" s="8">
        <f t="shared" si="18"/>
        <v>0.724744168036139</v>
      </c>
      <c r="BA59" s="8">
        <f t="shared" si="18"/>
        <v>0.873459851585355</v>
      </c>
      <c r="BB59" s="24">
        <f t="shared" si="18"/>
        <v>1</v>
      </c>
      <c r="BC59" s="7">
        <f t="shared" si="18"/>
        <v>0.707215875863821</v>
      </c>
      <c r="BD59" s="8">
        <f t="shared" si="18"/>
        <v>0.852505409551865</v>
      </c>
      <c r="BE59" s="8">
        <f t="shared" si="18"/>
        <v>0.72066768547465</v>
      </c>
      <c r="BF59" s="24">
        <f t="shared" si="18"/>
        <v>0.742492612122471</v>
      </c>
      <c r="BG59" s="7">
        <f t="shared" si="18"/>
        <v>0.923931013220725</v>
      </c>
      <c r="BH59" s="8">
        <f t="shared" si="18"/>
        <v>0.763280923657263</v>
      </c>
      <c r="BI59" s="8">
        <f t="shared" si="18"/>
        <v>0.851329909874197</v>
      </c>
      <c r="BJ59" s="24">
        <f t="shared" si="18"/>
        <v>0.871522908509839</v>
      </c>
      <c r="BK59" s="7">
        <f t="shared" si="18"/>
        <v>0.680987802288626</v>
      </c>
      <c r="BL59" s="8">
        <f t="shared" si="18"/>
        <v>0.730388900739169</v>
      </c>
      <c r="BM59" s="8">
        <f t="shared" si="18"/>
        <v>0.970123572444238</v>
      </c>
      <c r="BN59" s="24">
        <f t="shared" si="18"/>
        <v>0.755969188459277</v>
      </c>
      <c r="BO59" s="7">
        <f t="shared" si="18"/>
        <v>0.792568385290446</v>
      </c>
      <c r="BP59" s="8">
        <f t="shared" si="18"/>
        <v>0.803864256244678</v>
      </c>
      <c r="BQ59" s="8">
        <f t="shared" si="18"/>
        <v>0.954581907121795</v>
      </c>
      <c r="BR59" s="24">
        <f t="shared" si="18"/>
        <v>0.906144452565729</v>
      </c>
      <c r="BS59" s="7">
        <f t="shared" si="18"/>
        <v>0.283762992561755</v>
      </c>
      <c r="BT59" s="8">
        <f t="shared" si="18"/>
        <v>0.311547127579945</v>
      </c>
      <c r="BU59" s="8">
        <f t="shared" si="18"/>
        <v>0.356502222493663</v>
      </c>
      <c r="BV59" s="24">
        <f t="shared" si="18"/>
        <v>0.296227674883142</v>
      </c>
      <c r="BW59" s="7">
        <f t="shared" si="18"/>
        <v>0.753397909290935</v>
      </c>
      <c r="BX59" s="8">
        <f t="shared" si="18"/>
        <v>0.659112554239454</v>
      </c>
      <c r="BY59" s="8">
        <f t="shared" si="18"/>
        <v>0.91467338422825</v>
      </c>
      <c r="BZ59" s="24">
        <f t="shared" si="18"/>
        <v>0.833693603513756</v>
      </c>
      <c r="CA59" s="7">
        <f t="shared" si="16"/>
        <v>0.473644522803783</v>
      </c>
      <c r="CB59" s="8">
        <f t="shared" si="16"/>
        <v>0.658022000797833</v>
      </c>
      <c r="CC59" s="8">
        <f t="shared" si="16"/>
        <v>0.876387707393803</v>
      </c>
      <c r="CD59" s="24">
        <f t="shared" si="16"/>
        <v>0.29755577264329</v>
      </c>
      <c r="CE59" s="7">
        <f t="shared" si="16"/>
        <v>0.617580283002313</v>
      </c>
      <c r="CF59" s="8">
        <f t="shared" si="16"/>
        <v>1</v>
      </c>
      <c r="CG59" s="8">
        <f t="shared" si="16"/>
        <v>0.374814388349591</v>
      </c>
      <c r="CH59" s="24">
        <f t="shared" si="16"/>
        <v>0.707570527867012</v>
      </c>
    </row>
    <row r="60" ht="14.25" spans="2:86">
      <c r="B60" s="7" t="s">
        <v>32</v>
      </c>
      <c r="C60" s="7">
        <f t="shared" si="17"/>
        <v>0.835288274703745</v>
      </c>
      <c r="D60" s="8">
        <f t="shared" si="17"/>
        <v>1</v>
      </c>
      <c r="E60" s="8">
        <f t="shared" si="17"/>
        <v>0.882395707947034</v>
      </c>
      <c r="F60" s="24">
        <f t="shared" si="17"/>
        <v>1</v>
      </c>
      <c r="G60" s="7">
        <f t="shared" si="17"/>
        <v>0.842356227287395</v>
      </c>
      <c r="H60" s="8">
        <f t="shared" si="17"/>
        <v>0.977116636689319</v>
      </c>
      <c r="I60" s="8">
        <f t="shared" si="17"/>
        <v>0.839054974728776</v>
      </c>
      <c r="J60" s="24">
        <f t="shared" si="17"/>
        <v>1</v>
      </c>
      <c r="K60" s="7">
        <f t="shared" si="17"/>
        <v>1</v>
      </c>
      <c r="L60" s="8">
        <f t="shared" si="17"/>
        <v>1</v>
      </c>
      <c r="M60" s="8">
        <f t="shared" si="17"/>
        <v>0.753905477218798</v>
      </c>
      <c r="N60" s="24">
        <f t="shared" si="17"/>
        <v>1</v>
      </c>
      <c r="O60" s="7">
        <f t="shared" si="17"/>
        <v>0.915214522088132</v>
      </c>
      <c r="P60" s="8">
        <f t="shared" si="17"/>
        <v>0.986856362170002</v>
      </c>
      <c r="Q60" s="8">
        <f t="shared" si="17"/>
        <v>0.884230720838456</v>
      </c>
      <c r="R60" s="24">
        <f t="shared" si="17"/>
        <v>1</v>
      </c>
      <c r="S60" s="7">
        <f t="shared" ref="S60:CD64" si="19">S26/MAX(S$21:S$26)</f>
        <v>0.951060004814406</v>
      </c>
      <c r="T60" s="8">
        <f t="shared" si="19"/>
        <v>1</v>
      </c>
      <c r="U60" s="8">
        <f t="shared" si="19"/>
        <v>0.835571856354388</v>
      </c>
      <c r="V60" s="24">
        <f t="shared" si="19"/>
        <v>0.971627929212875</v>
      </c>
      <c r="W60" s="7">
        <f t="shared" si="19"/>
        <v>0.956086683827456</v>
      </c>
      <c r="X60" s="8">
        <f t="shared" si="19"/>
        <v>0.915059029954167</v>
      </c>
      <c r="Y60" s="8">
        <f t="shared" si="19"/>
        <v>0.814318582692013</v>
      </c>
      <c r="Z60" s="24">
        <f t="shared" si="19"/>
        <v>1</v>
      </c>
      <c r="AA60" s="7">
        <f t="shared" si="19"/>
        <v>1</v>
      </c>
      <c r="AB60" s="8">
        <f t="shared" si="19"/>
        <v>0.726876999011926</v>
      </c>
      <c r="AC60" s="8">
        <f t="shared" si="19"/>
        <v>0.727211609642545</v>
      </c>
      <c r="AD60" s="24">
        <f t="shared" si="19"/>
        <v>0.921337442200953</v>
      </c>
      <c r="AE60" s="7">
        <f t="shared" si="19"/>
        <v>1</v>
      </c>
      <c r="AF60" s="8">
        <f t="shared" si="19"/>
        <v>0.840185845886782</v>
      </c>
      <c r="AG60" s="8">
        <f t="shared" si="19"/>
        <v>0.930950722557707</v>
      </c>
      <c r="AH60" s="24">
        <f t="shared" si="19"/>
        <v>1</v>
      </c>
      <c r="AI60" s="7">
        <f t="shared" si="19"/>
        <v>0.789755049889405</v>
      </c>
      <c r="AJ60" s="8">
        <f t="shared" si="19"/>
        <v>1</v>
      </c>
      <c r="AK60" s="8">
        <f t="shared" si="19"/>
        <v>1</v>
      </c>
      <c r="AL60" s="24">
        <f t="shared" si="19"/>
        <v>1</v>
      </c>
      <c r="AM60" s="7">
        <f t="shared" si="19"/>
        <v>0.70856887811785</v>
      </c>
      <c r="AN60" s="8">
        <f t="shared" si="19"/>
        <v>0.849599025619614</v>
      </c>
      <c r="AO60" s="8">
        <f t="shared" si="19"/>
        <v>0.931883830029832</v>
      </c>
      <c r="AP60" s="24">
        <f t="shared" si="19"/>
        <v>0.90823245501097</v>
      </c>
      <c r="AQ60" s="7">
        <f t="shared" si="19"/>
        <v>0.533004756240604</v>
      </c>
      <c r="AR60" s="8">
        <f t="shared" si="19"/>
        <v>1</v>
      </c>
      <c r="AS60" s="8">
        <f t="shared" si="19"/>
        <v>0.843263804463961</v>
      </c>
      <c r="AT60" s="24">
        <f t="shared" si="19"/>
        <v>0.937587437454169</v>
      </c>
      <c r="AU60" s="7">
        <f t="shared" si="19"/>
        <v>0.71694399163387</v>
      </c>
      <c r="AV60" s="8">
        <f t="shared" si="19"/>
        <v>0.557120031474362</v>
      </c>
      <c r="AW60" s="8">
        <f t="shared" si="19"/>
        <v>0.247325425810594</v>
      </c>
      <c r="AX60" s="24">
        <f t="shared" si="19"/>
        <v>0.819300067375123</v>
      </c>
      <c r="AY60" s="7">
        <f t="shared" si="19"/>
        <v>1</v>
      </c>
      <c r="AZ60" s="8">
        <f t="shared" si="19"/>
        <v>0.820507496888454</v>
      </c>
      <c r="BA60" s="8">
        <f t="shared" si="19"/>
        <v>0.896146339727633</v>
      </c>
      <c r="BB60" s="24">
        <f t="shared" si="19"/>
        <v>0.952145878773992</v>
      </c>
      <c r="BC60" s="7">
        <f t="shared" si="19"/>
        <v>0.750338448774214</v>
      </c>
      <c r="BD60" s="8">
        <f t="shared" si="19"/>
        <v>0.822090523405793</v>
      </c>
      <c r="BE60" s="8">
        <f t="shared" si="19"/>
        <v>0.549183172390783</v>
      </c>
      <c r="BF60" s="24">
        <f t="shared" si="19"/>
        <v>0.788790798367361</v>
      </c>
      <c r="BG60" s="7">
        <f t="shared" si="19"/>
        <v>0.872054555480437</v>
      </c>
      <c r="BH60" s="8">
        <f t="shared" si="19"/>
        <v>0.792216197667755</v>
      </c>
      <c r="BI60" s="8">
        <f t="shared" si="19"/>
        <v>0.726106795957523</v>
      </c>
      <c r="BJ60" s="24">
        <f t="shared" si="19"/>
        <v>0.833332181451841</v>
      </c>
      <c r="BK60" s="7">
        <f t="shared" si="19"/>
        <v>0.770397199333827</v>
      </c>
      <c r="BL60" s="8">
        <f t="shared" si="19"/>
        <v>0.961478203391869</v>
      </c>
      <c r="BM60" s="8">
        <f t="shared" si="19"/>
        <v>0.935263560234819</v>
      </c>
      <c r="BN60" s="24">
        <f t="shared" si="19"/>
        <v>0.748859061319882</v>
      </c>
      <c r="BO60" s="7">
        <f t="shared" si="19"/>
        <v>0.864979202522345</v>
      </c>
      <c r="BP60" s="8">
        <f t="shared" si="19"/>
        <v>0.855966996656899</v>
      </c>
      <c r="BQ60" s="8">
        <f t="shared" si="19"/>
        <v>0.827667804854573</v>
      </c>
      <c r="BR60" s="24">
        <f t="shared" si="19"/>
        <v>0.998142688804361</v>
      </c>
      <c r="BS60" s="7">
        <f t="shared" si="19"/>
        <v>0.30151470560117</v>
      </c>
      <c r="BT60" s="8">
        <f t="shared" si="19"/>
        <v>0.299944915248566</v>
      </c>
      <c r="BU60" s="8">
        <f t="shared" si="19"/>
        <v>0.315844936982104</v>
      </c>
      <c r="BV60" s="24">
        <f t="shared" si="19"/>
        <v>0.311705415447056</v>
      </c>
      <c r="BW60" s="7">
        <f t="shared" si="19"/>
        <v>0.800001982298265</v>
      </c>
      <c r="BX60" s="8">
        <f t="shared" si="19"/>
        <v>0.814512336979016</v>
      </c>
      <c r="BY60" s="8">
        <f t="shared" si="19"/>
        <v>0.87175709870531</v>
      </c>
      <c r="BZ60" s="24">
        <f t="shared" si="19"/>
        <v>0.628712944514324</v>
      </c>
      <c r="CA60" s="7">
        <f t="shared" si="16"/>
        <v>0.452591419122937</v>
      </c>
      <c r="CB60" s="8">
        <f t="shared" si="16"/>
        <v>0.490373637421083</v>
      </c>
      <c r="CC60" s="8">
        <f t="shared" si="16"/>
        <v>0.450726932966249</v>
      </c>
      <c r="CD60" s="24">
        <f t="shared" si="16"/>
        <v>0.312364487568323</v>
      </c>
      <c r="CE60" s="7">
        <f t="shared" si="16"/>
        <v>0.627073231728264</v>
      </c>
      <c r="CF60" s="8">
        <f t="shared" si="16"/>
        <v>0.708075081145844</v>
      </c>
      <c r="CG60" s="8">
        <f t="shared" si="16"/>
        <v>0.258764826993385</v>
      </c>
      <c r="CH60" s="24">
        <f t="shared" si="16"/>
        <v>0.476347421321846</v>
      </c>
    </row>
    <row r="61" spans="2:86">
      <c r="B61" s="18" t="s">
        <v>51</v>
      </c>
      <c r="C61" s="9">
        <f t="shared" si="17"/>
        <v>0.515156048931111</v>
      </c>
      <c r="D61" s="10">
        <f t="shared" si="17"/>
        <v>0.626301154676147</v>
      </c>
      <c r="E61" s="10">
        <f t="shared" si="17"/>
        <v>0.727684109930055</v>
      </c>
      <c r="F61" s="25">
        <f t="shared" si="17"/>
        <v>0.480644401117509</v>
      </c>
      <c r="G61" s="9">
        <f t="shared" si="17"/>
        <v>0.782291229579705</v>
      </c>
      <c r="H61" s="10">
        <f t="shared" si="17"/>
        <v>0.74916422798078</v>
      </c>
      <c r="I61" s="10">
        <f t="shared" si="17"/>
        <v>0.996154891714593</v>
      </c>
      <c r="J61" s="25">
        <f t="shared" si="17"/>
        <v>0.789521880226957</v>
      </c>
      <c r="K61" s="9">
        <f t="shared" si="17"/>
        <v>0.726993154525913</v>
      </c>
      <c r="L61" s="10">
        <f t="shared" si="17"/>
        <v>0.744302256370196</v>
      </c>
      <c r="M61" s="10">
        <f t="shared" si="17"/>
        <v>0.807602431178516</v>
      </c>
      <c r="N61" s="25">
        <f t="shared" si="17"/>
        <v>0.609735180870425</v>
      </c>
      <c r="O61" s="9">
        <f t="shared" si="17"/>
        <v>0.781617023555423</v>
      </c>
      <c r="P61" s="10">
        <f t="shared" si="17"/>
        <v>1.02211307110104</v>
      </c>
      <c r="Q61" s="10">
        <f t="shared" si="17"/>
        <v>1.11816034650247</v>
      </c>
      <c r="R61" s="25">
        <f t="shared" si="17"/>
        <v>0.886783240185893</v>
      </c>
      <c r="S61" s="9">
        <f t="shared" si="19"/>
        <v>0.74140542707111</v>
      </c>
      <c r="T61" s="10">
        <f t="shared" si="19"/>
        <v>1.08902870535444</v>
      </c>
      <c r="U61" s="10">
        <f t="shared" si="19"/>
        <v>0.997864272540595</v>
      </c>
      <c r="V61" s="25">
        <f t="shared" si="19"/>
        <v>0.859331602514039</v>
      </c>
      <c r="W61" s="9">
        <f t="shared" si="19"/>
        <v>0.720898347618046</v>
      </c>
      <c r="X61" s="10">
        <f t="shared" si="19"/>
        <v>0.762809460451531</v>
      </c>
      <c r="Y61" s="10">
        <f t="shared" si="19"/>
        <v>0.917721023194492</v>
      </c>
      <c r="Z61" s="25">
        <f t="shared" si="19"/>
        <v>0.622204869085453</v>
      </c>
      <c r="AA61" s="9">
        <f t="shared" si="19"/>
        <v>0.30240189244926</v>
      </c>
      <c r="AB61" s="10">
        <f t="shared" si="19"/>
        <v>0.184564667127389</v>
      </c>
      <c r="AC61" s="10">
        <f t="shared" si="19"/>
        <v>0.426893553412522</v>
      </c>
      <c r="AD61" s="25">
        <f t="shared" si="19"/>
        <v>0.490174404658916</v>
      </c>
      <c r="AE61" s="9">
        <f t="shared" si="19"/>
        <v>0.101495108913384</v>
      </c>
      <c r="AF61" s="10">
        <f t="shared" si="19"/>
        <v>0.290725731696843</v>
      </c>
      <c r="AG61" s="10">
        <f t="shared" si="19"/>
        <v>0.161310646170693</v>
      </c>
      <c r="AH61" s="25">
        <f t="shared" si="19"/>
        <v>0.229569252053366</v>
      </c>
      <c r="AI61" s="9">
        <f t="shared" si="19"/>
        <v>0.0491364481176772</v>
      </c>
      <c r="AJ61" s="10">
        <f t="shared" si="19"/>
        <v>0.364830500955456</v>
      </c>
      <c r="AK61" s="10">
        <f t="shared" si="19"/>
        <v>0.252554177242403</v>
      </c>
      <c r="AL61" s="25">
        <f t="shared" si="19"/>
        <v>0.143081800629325</v>
      </c>
      <c r="AM61" s="9">
        <f t="shared" si="19"/>
        <v>0.700995505106068</v>
      </c>
      <c r="AN61" s="10">
        <f t="shared" si="19"/>
        <v>0.734077778725207</v>
      </c>
      <c r="AO61" s="10">
        <f t="shared" si="19"/>
        <v>1.00613010072495</v>
      </c>
      <c r="AP61" s="25">
        <f t="shared" si="19"/>
        <v>0.759761659631258</v>
      </c>
      <c r="AQ61" s="9">
        <f t="shared" si="19"/>
        <v>0.764213308061352</v>
      </c>
      <c r="AR61" s="10">
        <f t="shared" si="19"/>
        <v>1.04224565355468</v>
      </c>
      <c r="AS61" s="10">
        <f t="shared" si="19"/>
        <v>1.26702308631018</v>
      </c>
      <c r="AT61" s="25">
        <f t="shared" si="19"/>
        <v>0.75676064721027</v>
      </c>
      <c r="AU61" s="9">
        <f t="shared" si="19"/>
        <v>0.116243252952465</v>
      </c>
      <c r="AV61" s="10">
        <f t="shared" si="19"/>
        <v>0.0580527851324422</v>
      </c>
      <c r="AW61" s="10">
        <f t="shared" si="19"/>
        <v>0.0606494053126098</v>
      </c>
      <c r="AX61" s="25">
        <f t="shared" si="19"/>
        <v>0.229693490096231</v>
      </c>
      <c r="AY61" s="9">
        <f t="shared" si="19"/>
        <v>0.241165810961402</v>
      </c>
      <c r="AZ61" s="10">
        <f t="shared" si="19"/>
        <v>0.228731266271127</v>
      </c>
      <c r="BA61" s="10">
        <f t="shared" si="19"/>
        <v>0.212885629680401</v>
      </c>
      <c r="BB61" s="25">
        <f t="shared" si="19"/>
        <v>0.333228993670261</v>
      </c>
      <c r="BC61" s="9">
        <f t="shared" si="19"/>
        <v>1.3804661650012</v>
      </c>
      <c r="BD61" s="10">
        <f t="shared" si="19"/>
        <v>2.27328489050641</v>
      </c>
      <c r="BE61" s="10">
        <f t="shared" si="19"/>
        <v>2.29708217497247</v>
      </c>
      <c r="BF61" s="25">
        <f t="shared" si="19"/>
        <v>1.68033968947203</v>
      </c>
      <c r="BG61" s="9">
        <f t="shared" si="19"/>
        <v>0.668907657387145</v>
      </c>
      <c r="BH61" s="10">
        <f t="shared" si="19"/>
        <v>0.71358796923936</v>
      </c>
      <c r="BI61" s="10">
        <f t="shared" si="19"/>
        <v>1.00268081343227</v>
      </c>
      <c r="BJ61" s="25">
        <f t="shared" si="19"/>
        <v>0.861480300482345</v>
      </c>
      <c r="BK61" s="9">
        <f t="shared" si="19"/>
        <v>0.19037350682461</v>
      </c>
      <c r="BL61" s="10">
        <f t="shared" si="19"/>
        <v>0.710286854405766</v>
      </c>
      <c r="BM61" s="10">
        <f t="shared" si="19"/>
        <v>0.494228185890331</v>
      </c>
      <c r="BN61" s="25">
        <f t="shared" si="19"/>
        <v>0.35083417267749</v>
      </c>
      <c r="BO61" s="9">
        <f t="shared" si="19"/>
        <v>0.643283116540968</v>
      </c>
      <c r="BP61" s="10">
        <f t="shared" si="19"/>
        <v>0.375243779500387</v>
      </c>
      <c r="BQ61" s="10">
        <f t="shared" si="19"/>
        <v>0.607819925059518</v>
      </c>
      <c r="BR61" s="25">
        <f t="shared" si="19"/>
        <v>0.496601777169145</v>
      </c>
      <c r="BS61" s="9">
        <f t="shared" si="19"/>
        <v>0.324765008993409</v>
      </c>
      <c r="BT61" s="10">
        <f t="shared" si="19"/>
        <v>0.666692205985167</v>
      </c>
      <c r="BU61" s="10">
        <f t="shared" si="19"/>
        <v>0.873760225076035</v>
      </c>
      <c r="BV61" s="25">
        <f t="shared" si="19"/>
        <v>0.650318765175297</v>
      </c>
      <c r="BW61" s="9">
        <f t="shared" si="19"/>
        <v>0.662519277368769</v>
      </c>
      <c r="BX61" s="10">
        <f t="shared" si="19"/>
        <v>0.639338660143679</v>
      </c>
      <c r="BY61" s="10">
        <f t="shared" si="19"/>
        <v>0.938981424129346</v>
      </c>
      <c r="BZ61" s="25">
        <f t="shared" si="19"/>
        <v>0.767058680326719</v>
      </c>
      <c r="CA61" s="9">
        <f t="shared" si="16"/>
        <v>1.47520868110005</v>
      </c>
      <c r="CB61" s="10">
        <f t="shared" si="16"/>
        <v>1.52831838167497</v>
      </c>
      <c r="CC61" s="10">
        <f t="shared" si="16"/>
        <v>3.75095796778786</v>
      </c>
      <c r="CD61" s="25">
        <f t="shared" si="16"/>
        <v>2.49284209233904</v>
      </c>
      <c r="CE61" s="9">
        <f t="shared" si="16"/>
        <v>0.120273239699502</v>
      </c>
      <c r="CF61" s="10">
        <f t="shared" si="16"/>
        <v>0.205702108034608</v>
      </c>
      <c r="CG61" s="10">
        <f t="shared" si="16"/>
        <v>0.0966928630047769</v>
      </c>
      <c r="CH61" s="25">
        <f t="shared" si="16"/>
        <v>0.26250024009225</v>
      </c>
    </row>
    <row r="62" spans="2:86">
      <c r="B62" s="19" t="s">
        <v>52</v>
      </c>
      <c r="C62" s="7">
        <f t="shared" si="17"/>
        <v>0.501303476618932</v>
      </c>
      <c r="D62" s="8">
        <f t="shared" si="17"/>
        <v>0.607417719143654</v>
      </c>
      <c r="E62" s="8">
        <f t="shared" si="17"/>
        <v>0.515352660338404</v>
      </c>
      <c r="F62" s="24">
        <f t="shared" si="17"/>
        <v>0.489148120084522</v>
      </c>
      <c r="G62" s="7">
        <f t="shared" si="17"/>
        <v>1.45259632219386</v>
      </c>
      <c r="H62" s="8">
        <f t="shared" si="17"/>
        <v>1.35972981951312</v>
      </c>
      <c r="I62" s="8">
        <f t="shared" si="17"/>
        <v>1.26634525493513</v>
      </c>
      <c r="J62" s="24">
        <f t="shared" si="17"/>
        <v>1.57043567805638</v>
      </c>
      <c r="K62" s="7">
        <f t="shared" si="17"/>
        <v>1.43950775113984</v>
      </c>
      <c r="L62" s="8">
        <f t="shared" si="17"/>
        <v>0.992348709182645</v>
      </c>
      <c r="M62" s="8">
        <f t="shared" si="17"/>
        <v>1.0725085415252</v>
      </c>
      <c r="N62" s="24">
        <f t="shared" si="17"/>
        <v>0.959880616880321</v>
      </c>
      <c r="O62" s="7">
        <f t="shared" si="17"/>
        <v>0.94568043700511</v>
      </c>
      <c r="P62" s="8">
        <f t="shared" si="17"/>
        <v>1.03683108632586</v>
      </c>
      <c r="Q62" s="8">
        <f t="shared" si="17"/>
        <v>0.973001706777567</v>
      </c>
      <c r="R62" s="24">
        <f t="shared" si="17"/>
        <v>1.00110500352014</v>
      </c>
      <c r="S62" s="7">
        <f t="shared" si="19"/>
        <v>0.99999182655183</v>
      </c>
      <c r="T62" s="8">
        <f t="shared" si="19"/>
        <v>1.11489201836637</v>
      </c>
      <c r="U62" s="8">
        <f t="shared" si="19"/>
        <v>0.991829744787025</v>
      </c>
      <c r="V62" s="24">
        <f t="shared" si="19"/>
        <v>1.0587643893529</v>
      </c>
      <c r="W62" s="7">
        <f t="shared" si="19"/>
        <v>1.11473727258783</v>
      </c>
      <c r="X62" s="8">
        <f t="shared" si="19"/>
        <v>1.27268423765801</v>
      </c>
      <c r="Y62" s="8">
        <f t="shared" si="19"/>
        <v>0.927413293929929</v>
      </c>
      <c r="Z62" s="24">
        <f t="shared" si="19"/>
        <v>1.03382011180746</v>
      </c>
      <c r="AA62" s="7">
        <f t="shared" si="19"/>
        <v>0.338740654290902</v>
      </c>
      <c r="AB62" s="8">
        <f t="shared" si="19"/>
        <v>0.164083799009079</v>
      </c>
      <c r="AC62" s="8">
        <f t="shared" si="19"/>
        <v>0.454848542756131</v>
      </c>
      <c r="AD62" s="24">
        <f t="shared" si="19"/>
        <v>0.71007327226303</v>
      </c>
      <c r="AE62" s="7">
        <f t="shared" si="19"/>
        <v>0.164394204055904</v>
      </c>
      <c r="AF62" s="8">
        <f t="shared" si="19"/>
        <v>0.252279079361237</v>
      </c>
      <c r="AG62" s="8">
        <f t="shared" si="19"/>
        <v>0.271723946956783</v>
      </c>
      <c r="AH62" s="24">
        <f t="shared" si="19"/>
        <v>0.257249222229076</v>
      </c>
      <c r="AI62" s="7">
        <f t="shared" si="19"/>
        <v>0.174536686086678</v>
      </c>
      <c r="AJ62" s="8">
        <f t="shared" si="19"/>
        <v>0.322716489441947</v>
      </c>
      <c r="AK62" s="8">
        <f t="shared" si="19"/>
        <v>0.278488943049098</v>
      </c>
      <c r="AL62" s="24">
        <f t="shared" si="19"/>
        <v>0.247008848959609</v>
      </c>
      <c r="AM62" s="7">
        <f t="shared" si="19"/>
        <v>0.754527759751586</v>
      </c>
      <c r="AN62" s="8">
        <f t="shared" si="19"/>
        <v>0.642833992855318</v>
      </c>
      <c r="AO62" s="8">
        <f t="shared" si="19"/>
        <v>0.734067162738237</v>
      </c>
      <c r="AP62" s="24">
        <f t="shared" si="19"/>
        <v>0.724391606474113</v>
      </c>
      <c r="AQ62" s="7">
        <f t="shared" si="19"/>
        <v>1.3050307231346</v>
      </c>
      <c r="AR62" s="8">
        <f t="shared" si="19"/>
        <v>1.06440078411988</v>
      </c>
      <c r="AS62" s="8">
        <f t="shared" si="19"/>
        <v>1.05853691615099</v>
      </c>
      <c r="AT62" s="24">
        <f t="shared" si="19"/>
        <v>0.873733506722426</v>
      </c>
      <c r="AU62" s="7">
        <f t="shared" si="19"/>
        <v>0.146399025416552</v>
      </c>
      <c r="AV62" s="8">
        <f t="shared" si="19"/>
        <v>0.113827378780652</v>
      </c>
      <c r="AW62" s="8">
        <f t="shared" si="19"/>
        <v>0.0432143925353991</v>
      </c>
      <c r="AX62" s="24">
        <f t="shared" si="19"/>
        <v>0.284317535075021</v>
      </c>
      <c r="AY62" s="7">
        <f t="shared" si="19"/>
        <v>0.353977904299237</v>
      </c>
      <c r="AZ62" s="8">
        <f t="shared" si="19"/>
        <v>0.274743749885621</v>
      </c>
      <c r="BA62" s="8">
        <f t="shared" si="19"/>
        <v>0.433973621608931</v>
      </c>
      <c r="BB62" s="24">
        <f t="shared" si="19"/>
        <v>0.682127917796041</v>
      </c>
      <c r="BC62" s="7">
        <f t="shared" si="19"/>
        <v>1.47419627164834</v>
      </c>
      <c r="BD62" s="8">
        <f t="shared" si="19"/>
        <v>2.07829373834091</v>
      </c>
      <c r="BE62" s="8">
        <f t="shared" si="19"/>
        <v>1.84214299302652</v>
      </c>
      <c r="BF62" s="24">
        <f t="shared" si="19"/>
        <v>2.00802060688297</v>
      </c>
      <c r="BG62" s="7">
        <f t="shared" si="19"/>
        <v>0.953487223855397</v>
      </c>
      <c r="BH62" s="8">
        <f t="shared" si="19"/>
        <v>1.24650002008107</v>
      </c>
      <c r="BI62" s="8">
        <f t="shared" si="19"/>
        <v>1.03066067269724</v>
      </c>
      <c r="BJ62" s="24">
        <f t="shared" si="19"/>
        <v>1.75358254369753</v>
      </c>
      <c r="BK62" s="7">
        <f t="shared" si="19"/>
        <v>0.197123332135371</v>
      </c>
      <c r="BL62" s="8">
        <f t="shared" si="19"/>
        <v>0.650876551541597</v>
      </c>
      <c r="BM62" s="8">
        <f t="shared" si="19"/>
        <v>0.478197909291927</v>
      </c>
      <c r="BN62" s="24">
        <f t="shared" si="19"/>
        <v>0.336393447455957</v>
      </c>
      <c r="BO62" s="7">
        <f t="shared" si="19"/>
        <v>0.754194134333519</v>
      </c>
      <c r="BP62" s="8">
        <f t="shared" si="19"/>
        <v>0.35292969831279</v>
      </c>
      <c r="BQ62" s="8">
        <f t="shared" si="19"/>
        <v>0.633918775130921</v>
      </c>
      <c r="BR62" s="24">
        <f t="shared" si="19"/>
        <v>0.507056952986231</v>
      </c>
      <c r="BS62" s="7">
        <f t="shared" si="19"/>
        <v>5.76265142913942</v>
      </c>
      <c r="BT62" s="8">
        <f t="shared" si="19"/>
        <v>9.48469645396739</v>
      </c>
      <c r="BU62" s="8">
        <f t="shared" si="19"/>
        <v>4.57482505564756</v>
      </c>
      <c r="BV62" s="24">
        <f t="shared" si="19"/>
        <v>6.39187541109712</v>
      </c>
      <c r="BW62" s="7">
        <f t="shared" si="19"/>
        <v>0.704047105364931</v>
      </c>
      <c r="BX62" s="8">
        <f t="shared" si="19"/>
        <v>0.532296870685051</v>
      </c>
      <c r="BY62" s="8">
        <f t="shared" si="19"/>
        <v>0.904825654750889</v>
      </c>
      <c r="BZ62" s="24">
        <f t="shared" si="19"/>
        <v>0.838869674275298</v>
      </c>
      <c r="CA62" s="7">
        <f t="shared" si="16"/>
        <v>4.8906421706158</v>
      </c>
      <c r="CB62" s="8">
        <f t="shared" si="16"/>
        <v>3.34676205675884</v>
      </c>
      <c r="CC62" s="8">
        <f t="shared" si="16"/>
        <v>7.26583824135771</v>
      </c>
      <c r="CD62" s="24">
        <f t="shared" si="16"/>
        <v>7.4173890042819</v>
      </c>
      <c r="CE62" s="7">
        <f t="shared" si="16"/>
        <v>0.171926509034641</v>
      </c>
      <c r="CF62" s="8">
        <f t="shared" si="16"/>
        <v>0.221935322790031</v>
      </c>
      <c r="CG62" s="8">
        <f t="shared" si="16"/>
        <v>0.0892679677496252</v>
      </c>
      <c r="CH62" s="24">
        <f t="shared" si="16"/>
        <v>0.190103652405681</v>
      </c>
    </row>
    <row r="63" spans="2:86">
      <c r="B63" s="19" t="s">
        <v>53</v>
      </c>
      <c r="C63" s="7">
        <f t="shared" si="17"/>
        <v>0.546083689740936</v>
      </c>
      <c r="D63" s="8">
        <f t="shared" si="17"/>
        <v>0.553386642026861</v>
      </c>
      <c r="E63" s="8">
        <f t="shared" si="17"/>
        <v>0.523074476946389</v>
      </c>
      <c r="F63" s="24">
        <f t="shared" si="17"/>
        <v>0.513399408119675</v>
      </c>
      <c r="G63" s="7">
        <f t="shared" si="17"/>
        <v>1.62263515200137</v>
      </c>
      <c r="H63" s="8">
        <f t="shared" si="17"/>
        <v>1.26970409976493</v>
      </c>
      <c r="I63" s="8">
        <f t="shared" si="17"/>
        <v>1.28540327192719</v>
      </c>
      <c r="J63" s="24">
        <f t="shared" si="17"/>
        <v>1.73136307661026</v>
      </c>
      <c r="K63" s="7">
        <f t="shared" si="17"/>
        <v>1.67769739571274</v>
      </c>
      <c r="L63" s="8">
        <f t="shared" si="17"/>
        <v>1.10157444976102</v>
      </c>
      <c r="M63" s="8">
        <f t="shared" si="17"/>
        <v>1.01430772574594</v>
      </c>
      <c r="N63" s="24">
        <f t="shared" si="17"/>
        <v>1.03827264402429</v>
      </c>
      <c r="O63" s="7">
        <f t="shared" si="17"/>
        <v>0.989204014901053</v>
      </c>
      <c r="P63" s="8">
        <f t="shared" si="17"/>
        <v>1.06798032524367</v>
      </c>
      <c r="Q63" s="8">
        <f t="shared" si="17"/>
        <v>0.981621244162405</v>
      </c>
      <c r="R63" s="24">
        <f t="shared" si="17"/>
        <v>0.988353070683865</v>
      </c>
      <c r="S63" s="7">
        <f t="shared" si="19"/>
        <v>1.01119417052687</v>
      </c>
      <c r="T63" s="8">
        <f t="shared" si="19"/>
        <v>1.14241476448648</v>
      </c>
      <c r="U63" s="8">
        <f t="shared" si="19"/>
        <v>0.961728218110039</v>
      </c>
      <c r="V63" s="24">
        <f t="shared" si="19"/>
        <v>1.01567118424486</v>
      </c>
      <c r="W63" s="7">
        <f t="shared" si="19"/>
        <v>1.19840518169256</v>
      </c>
      <c r="X63" s="8">
        <f t="shared" si="19"/>
        <v>1.04768462072732</v>
      </c>
      <c r="Y63" s="8">
        <f t="shared" si="19"/>
        <v>1.06744872395403</v>
      </c>
      <c r="Z63" s="24">
        <f t="shared" si="19"/>
        <v>1.09049618834104</v>
      </c>
      <c r="AA63" s="7">
        <f t="shared" si="19"/>
        <v>0.332268748340331</v>
      </c>
      <c r="AB63" s="8">
        <f t="shared" si="19"/>
        <v>0.136590572876155</v>
      </c>
      <c r="AC63" s="8">
        <f t="shared" si="19"/>
        <v>0.357484323981158</v>
      </c>
      <c r="AD63" s="24">
        <f t="shared" si="19"/>
        <v>0.586104340889607</v>
      </c>
      <c r="AE63" s="7">
        <f t="shared" si="19"/>
        <v>0.295186072053293</v>
      </c>
      <c r="AF63" s="8">
        <f t="shared" si="19"/>
        <v>0.309135760659562</v>
      </c>
      <c r="AG63" s="8">
        <f t="shared" si="19"/>
        <v>0.333512126836898</v>
      </c>
      <c r="AH63" s="24">
        <f t="shared" si="19"/>
        <v>0.253790878952927</v>
      </c>
      <c r="AI63" s="7">
        <f t="shared" si="19"/>
        <v>0.252460402984555</v>
      </c>
      <c r="AJ63" s="8">
        <f t="shared" si="19"/>
        <v>0.426409367019289</v>
      </c>
      <c r="AK63" s="8">
        <f t="shared" si="19"/>
        <v>0.3448160857097</v>
      </c>
      <c r="AL63" s="24">
        <f t="shared" si="19"/>
        <v>0.28337352427963</v>
      </c>
      <c r="AM63" s="7">
        <f t="shared" si="19"/>
        <v>0.726904055588423</v>
      </c>
      <c r="AN63" s="8">
        <f t="shared" si="19"/>
        <v>0.561471146659546</v>
      </c>
      <c r="AO63" s="8">
        <f t="shared" si="19"/>
        <v>0.674169639468019</v>
      </c>
      <c r="AP63" s="24">
        <f t="shared" si="19"/>
        <v>0.849484432748665</v>
      </c>
      <c r="AQ63" s="7">
        <f t="shared" si="19"/>
        <v>1.20689945599884</v>
      </c>
      <c r="AR63" s="8">
        <f t="shared" si="19"/>
        <v>0.898758489686232</v>
      </c>
      <c r="AS63" s="8">
        <f t="shared" si="19"/>
        <v>1.39488962867989</v>
      </c>
      <c r="AT63" s="24">
        <f t="shared" si="19"/>
        <v>0.847715352414547</v>
      </c>
      <c r="AU63" s="7">
        <f t="shared" si="19"/>
        <v>0.175906816727965</v>
      </c>
      <c r="AV63" s="8">
        <f t="shared" si="19"/>
        <v>0.0820244534564973</v>
      </c>
      <c r="AW63" s="8">
        <f t="shared" si="19"/>
        <v>0.056054489159221</v>
      </c>
      <c r="AX63" s="24">
        <f t="shared" si="19"/>
        <v>0.258323059492839</v>
      </c>
      <c r="AY63" s="7">
        <f t="shared" si="19"/>
        <v>0.423823223636232</v>
      </c>
      <c r="AZ63" s="8">
        <f t="shared" si="19"/>
        <v>0.36988084823206</v>
      </c>
      <c r="BA63" s="8">
        <f t="shared" si="19"/>
        <v>0.392461126946527</v>
      </c>
      <c r="BB63" s="24">
        <f t="shared" si="19"/>
        <v>0.784616196221751</v>
      </c>
      <c r="BC63" s="7">
        <f t="shared" si="19"/>
        <v>1.63582984748098</v>
      </c>
      <c r="BD63" s="8">
        <f t="shared" si="19"/>
        <v>2.3094253586343</v>
      </c>
      <c r="BE63" s="8">
        <f t="shared" si="19"/>
        <v>1.53225130666194</v>
      </c>
      <c r="BF63" s="24">
        <f t="shared" si="19"/>
        <v>2.14679987679797</v>
      </c>
      <c r="BG63" s="7">
        <f t="shared" si="19"/>
        <v>1.0403832702361</v>
      </c>
      <c r="BH63" s="8">
        <f t="shared" si="19"/>
        <v>1.31870917169329</v>
      </c>
      <c r="BI63" s="8">
        <f t="shared" si="19"/>
        <v>1.04465047289761</v>
      </c>
      <c r="BJ63" s="24">
        <f t="shared" si="19"/>
        <v>1.6394276989957</v>
      </c>
      <c r="BK63" s="7">
        <f t="shared" si="19"/>
        <v>0.196641785225777</v>
      </c>
      <c r="BL63" s="8">
        <f t="shared" si="19"/>
        <v>0.693154895507446</v>
      </c>
      <c r="BM63" s="8">
        <f t="shared" si="19"/>
        <v>0.470670673412661</v>
      </c>
      <c r="BN63" s="24">
        <f t="shared" si="19"/>
        <v>0.413888191753156</v>
      </c>
      <c r="BO63" s="7">
        <f t="shared" si="19"/>
        <v>0.767586482744368</v>
      </c>
      <c r="BP63" s="8">
        <f t="shared" si="19"/>
        <v>0.317512597522263</v>
      </c>
      <c r="BQ63" s="8">
        <f t="shared" si="19"/>
        <v>0.550470036502244</v>
      </c>
      <c r="BR63" s="24">
        <f t="shared" si="19"/>
        <v>0.528450109885281</v>
      </c>
      <c r="BS63" s="7">
        <f t="shared" si="19"/>
        <v>3.7229413314104</v>
      </c>
      <c r="BT63" s="8">
        <f t="shared" si="19"/>
        <v>4.08631281880718</v>
      </c>
      <c r="BU63" s="8">
        <f t="shared" si="19"/>
        <v>3.18673970715786</v>
      </c>
      <c r="BV63" s="24">
        <f t="shared" si="19"/>
        <v>4.02459298493715</v>
      </c>
      <c r="BW63" s="7">
        <f t="shared" si="19"/>
        <v>0.711870560582611</v>
      </c>
      <c r="BX63" s="8">
        <f t="shared" si="19"/>
        <v>0.664089973831527</v>
      </c>
      <c r="BY63" s="8">
        <f t="shared" si="19"/>
        <v>0.947138164103479</v>
      </c>
      <c r="BZ63" s="24">
        <f t="shared" si="19"/>
        <v>0.624550513796132</v>
      </c>
      <c r="CA63" s="7">
        <f t="shared" si="16"/>
        <v>3.67930691913471</v>
      </c>
      <c r="CB63" s="8">
        <f t="shared" si="16"/>
        <v>2.00807526392927</v>
      </c>
      <c r="CC63" s="8">
        <f t="shared" si="16"/>
        <v>3.59901878630106</v>
      </c>
      <c r="CD63" s="24">
        <f t="shared" si="16"/>
        <v>3.29290267862871</v>
      </c>
      <c r="CE63" s="7">
        <f t="shared" si="16"/>
        <v>0.1584195221621</v>
      </c>
      <c r="CF63" s="8">
        <f t="shared" si="16"/>
        <v>0.191209885491407</v>
      </c>
      <c r="CG63" s="8">
        <f t="shared" si="16"/>
        <v>0.0970094137292305</v>
      </c>
      <c r="CH63" s="24">
        <f t="shared" si="16"/>
        <v>0.183827689647255</v>
      </c>
    </row>
    <row r="64" spans="2:86">
      <c r="B64" s="19" t="s">
        <v>54</v>
      </c>
      <c r="C64" s="7">
        <f t="shared" si="17"/>
        <v>0.460199025161655</v>
      </c>
      <c r="D64" s="8">
        <f t="shared" si="17"/>
        <v>0.642462895822298</v>
      </c>
      <c r="E64" s="8">
        <f t="shared" si="17"/>
        <v>0.670831194067857</v>
      </c>
      <c r="F64" s="24">
        <f t="shared" si="17"/>
        <v>0.53642811186653</v>
      </c>
      <c r="G64" s="7">
        <f t="shared" si="17"/>
        <v>1.65490661532812</v>
      </c>
      <c r="H64" s="8">
        <f t="shared" si="17"/>
        <v>1.39917333434953</v>
      </c>
      <c r="I64" s="8">
        <f t="shared" si="17"/>
        <v>1.43608798720087</v>
      </c>
      <c r="J64" s="24">
        <f>J30/MAX(J$21:J$26)</f>
        <v>1.42079803452587</v>
      </c>
      <c r="K64" s="7">
        <f t="shared" si="17"/>
        <v>1.67081594457533</v>
      </c>
      <c r="L64" s="8">
        <f t="shared" si="17"/>
        <v>1.15781473540955</v>
      </c>
      <c r="M64" s="8">
        <f t="shared" si="17"/>
        <v>1.17250004477349</v>
      </c>
      <c r="N64" s="24">
        <f t="shared" si="17"/>
        <v>0.967718519154056</v>
      </c>
      <c r="O64" s="7">
        <f t="shared" si="17"/>
        <v>0.927949573933376</v>
      </c>
      <c r="P64" s="8">
        <f t="shared" si="17"/>
        <v>1.10247902285044</v>
      </c>
      <c r="Q64" s="8">
        <f t="shared" si="17"/>
        <v>1.17126243368498</v>
      </c>
      <c r="R64" s="24">
        <f t="shared" si="17"/>
        <v>0.99182161077522</v>
      </c>
      <c r="S64" s="7">
        <f t="shared" si="19"/>
        <v>0.974552685961303</v>
      </c>
      <c r="T64" s="8">
        <f t="shared" si="19"/>
        <v>1.19012959182486</v>
      </c>
      <c r="U64" s="8">
        <f t="shared" si="19"/>
        <v>1.25113935952551</v>
      </c>
      <c r="V64" s="24">
        <f t="shared" si="19"/>
        <v>0.942790247597378</v>
      </c>
      <c r="W64" s="7">
        <f t="shared" si="19"/>
        <v>1.20178231437518</v>
      </c>
      <c r="X64" s="8">
        <f t="shared" si="19"/>
        <v>1.36331530393757</v>
      </c>
      <c r="Y64" s="8">
        <f t="shared" si="19"/>
        <v>1.18722746798301</v>
      </c>
      <c r="Z64" s="24">
        <f t="shared" si="19"/>
        <v>1.19620887109832</v>
      </c>
      <c r="AA64" s="7">
        <f t="shared" si="19"/>
        <v>0.342253612606334</v>
      </c>
      <c r="AB64" s="8">
        <f t="shared" si="19"/>
        <v>0.162903773654927</v>
      </c>
      <c r="AC64" s="8">
        <f t="shared" si="19"/>
        <v>0.40043171338121</v>
      </c>
      <c r="AD64" s="24">
        <f t="shared" si="19"/>
        <v>0.56190601800249</v>
      </c>
      <c r="AE64" s="7">
        <f t="shared" si="19"/>
        <v>0.25133186862753</v>
      </c>
      <c r="AF64" s="8">
        <f t="shared" si="19"/>
        <v>0.313946790134869</v>
      </c>
      <c r="AG64" s="8">
        <f t="shared" si="19"/>
        <v>0.327796668935848</v>
      </c>
      <c r="AH64" s="24">
        <f t="shared" ref="AH64:CS64" si="20">AH30/MAX(AH$21:AH$26)</f>
        <v>0.25243781091295</v>
      </c>
      <c r="AI64" s="7">
        <f t="shared" si="20"/>
        <v>0.252219687098771</v>
      </c>
      <c r="AJ64" s="8">
        <f t="shared" si="20"/>
        <v>0.33882357422259</v>
      </c>
      <c r="AK64" s="8">
        <f t="shared" si="20"/>
        <v>0.370052145189005</v>
      </c>
      <c r="AL64" s="24">
        <f t="shared" si="20"/>
        <v>0.247815894713832</v>
      </c>
      <c r="AM64" s="7">
        <f t="shared" si="20"/>
        <v>0.788852934277988</v>
      </c>
      <c r="AN64" s="8">
        <f t="shared" si="20"/>
        <v>0.734310438804816</v>
      </c>
      <c r="AO64" s="8">
        <f t="shared" si="20"/>
        <v>0.914345983572277</v>
      </c>
      <c r="AP64" s="24">
        <f t="shared" si="20"/>
        <v>0.840977882211882</v>
      </c>
      <c r="AQ64" s="7">
        <f t="shared" si="20"/>
        <v>1.02461315121038</v>
      </c>
      <c r="AR64" s="8">
        <f t="shared" si="20"/>
        <v>1.03895810034674</v>
      </c>
      <c r="AS64" s="8">
        <f t="shared" si="20"/>
        <v>1.25678023444127</v>
      </c>
      <c r="AT64" s="24">
        <f t="shared" si="20"/>
        <v>0.821075994383973</v>
      </c>
      <c r="AU64" s="7">
        <f t="shared" si="20"/>
        <v>0.190765055871449</v>
      </c>
      <c r="AV64" s="8">
        <f t="shared" si="20"/>
        <v>0.0899307190676867</v>
      </c>
      <c r="AW64" s="8">
        <f t="shared" si="20"/>
        <v>0.0527218390409691</v>
      </c>
      <c r="AX64" s="24">
        <f t="shared" si="20"/>
        <v>0.273988348622945</v>
      </c>
      <c r="AY64" s="7">
        <f t="shared" si="20"/>
        <v>0.282512825625738</v>
      </c>
      <c r="AZ64" s="8">
        <f t="shared" si="20"/>
        <v>0.228281836223754</v>
      </c>
      <c r="BA64" s="8">
        <f t="shared" si="20"/>
        <v>0.279471138782368</v>
      </c>
      <c r="BB64" s="24">
        <f t="shared" si="20"/>
        <v>0.457355701701573</v>
      </c>
      <c r="BC64" s="7">
        <f t="shared" si="20"/>
        <v>1.81945948905319</v>
      </c>
      <c r="BD64" s="8">
        <f t="shared" si="20"/>
        <v>3.27535201656864</v>
      </c>
      <c r="BE64" s="8">
        <f t="shared" si="20"/>
        <v>1.45716726187023</v>
      </c>
      <c r="BF64" s="24">
        <f t="shared" si="20"/>
        <v>2.05465531391811</v>
      </c>
      <c r="BG64" s="7">
        <f t="shared" si="20"/>
        <v>1.07839925356363</v>
      </c>
      <c r="BH64" s="8">
        <f t="shared" si="20"/>
        <v>1.52138376649425</v>
      </c>
      <c r="BI64" s="8">
        <f t="shared" si="20"/>
        <v>1.28348601438025</v>
      </c>
      <c r="BJ64" s="24">
        <f t="shared" si="20"/>
        <v>1.5415172733599</v>
      </c>
      <c r="BK64" s="7">
        <f t="shared" si="20"/>
        <v>0.215242868267773</v>
      </c>
      <c r="BL64" s="8">
        <f t="shared" si="20"/>
        <v>0.622857172673251</v>
      </c>
      <c r="BM64" s="8">
        <f t="shared" si="20"/>
        <v>0.583781690183027</v>
      </c>
      <c r="BN64" s="24">
        <f t="shared" si="20"/>
        <v>0.468254506290473</v>
      </c>
      <c r="BO64" s="7">
        <f t="shared" si="20"/>
        <v>0.71693463118628</v>
      </c>
      <c r="BP64" s="8">
        <f t="shared" si="20"/>
        <v>0.377152924365614</v>
      </c>
      <c r="BQ64" s="8">
        <f t="shared" si="20"/>
        <v>0.646512771786598</v>
      </c>
      <c r="BR64" s="24">
        <f t="shared" si="20"/>
        <v>0.525430199308254</v>
      </c>
      <c r="BS64" s="7">
        <f t="shared" si="20"/>
        <v>0.882962683403598</v>
      </c>
      <c r="BT64" s="8">
        <f t="shared" si="20"/>
        <v>1.14992901325184</v>
      </c>
      <c r="BU64" s="8">
        <f t="shared" si="20"/>
        <v>1.3015450345718</v>
      </c>
      <c r="BV64" s="24">
        <f t="shared" si="20"/>
        <v>1.43892667185562</v>
      </c>
      <c r="BW64" s="7">
        <f t="shared" si="20"/>
        <v>0.818312325358907</v>
      </c>
      <c r="BX64" s="8">
        <f t="shared" si="20"/>
        <v>0.682948591354563</v>
      </c>
      <c r="BY64" s="8">
        <f t="shared" si="20"/>
        <v>1.1427741203149</v>
      </c>
      <c r="BZ64" s="24">
        <f t="shared" si="20"/>
        <v>0.637050583165301</v>
      </c>
      <c r="CA64" s="7">
        <f t="shared" si="16"/>
        <v>1.50288455317521</v>
      </c>
      <c r="CB64" s="8">
        <f t="shared" si="16"/>
        <v>1.14053093394172</v>
      </c>
      <c r="CC64" s="8">
        <f t="shared" si="16"/>
        <v>2.54537934500099</v>
      </c>
      <c r="CD64" s="24">
        <f t="shared" si="16"/>
        <v>2.31558923700829</v>
      </c>
      <c r="CE64" s="7">
        <f t="shared" si="16"/>
        <v>0.113660568653784</v>
      </c>
      <c r="CF64" s="8">
        <f t="shared" si="16"/>
        <v>0.163824994573786</v>
      </c>
      <c r="CG64" s="8">
        <f t="shared" si="16"/>
        <v>0.112011113617665</v>
      </c>
      <c r="CH64" s="24">
        <f t="shared" si="16"/>
        <v>0.232172470187432</v>
      </c>
    </row>
    <row r="65" spans="2:86">
      <c r="B65" s="19" t="s">
        <v>55</v>
      </c>
      <c r="C65" s="7">
        <f t="shared" si="17"/>
        <v>0.556418304356602</v>
      </c>
      <c r="D65" s="8">
        <f t="shared" si="17"/>
        <v>0.56313121973891</v>
      </c>
      <c r="E65" s="8">
        <f t="shared" si="17"/>
        <v>0.498429991531099</v>
      </c>
      <c r="F65" s="24">
        <f t="shared" si="17"/>
        <v>0.530392939339151</v>
      </c>
      <c r="G65" s="7">
        <f t="shared" si="17"/>
        <v>1.73133361496011</v>
      </c>
      <c r="H65" s="8">
        <f t="shared" si="17"/>
        <v>1.12129661969469</v>
      </c>
      <c r="I65" s="8">
        <f t="shared" si="17"/>
        <v>1.04775957924872</v>
      </c>
      <c r="J65" s="24">
        <f t="shared" si="17"/>
        <v>1.27387098441087</v>
      </c>
      <c r="K65" s="7">
        <f t="shared" si="17"/>
        <v>1.73524919410599</v>
      </c>
      <c r="L65" s="8">
        <f t="shared" si="17"/>
        <v>1.12642226747783</v>
      </c>
      <c r="M65" s="8">
        <f t="shared" si="17"/>
        <v>0.83951507487606</v>
      </c>
      <c r="N65" s="24">
        <f t="shared" si="17"/>
        <v>0.969889556889175</v>
      </c>
      <c r="O65" s="7">
        <f t="shared" si="17"/>
        <v>1.09997725686116</v>
      </c>
      <c r="P65" s="8">
        <f t="shared" si="17"/>
        <v>1.05768549610979</v>
      </c>
      <c r="Q65" s="8">
        <f t="shared" si="17"/>
        <v>0.897070254867696</v>
      </c>
      <c r="R65" s="24">
        <f t="shared" si="17"/>
        <v>1.01894989642808</v>
      </c>
      <c r="S65" s="7">
        <f t="shared" ref="S65:CD66" si="21">S31/MAX(S$21:S$26)</f>
        <v>1.03782034079975</v>
      </c>
      <c r="T65" s="8">
        <f t="shared" si="21"/>
        <v>1.25180128873457</v>
      </c>
      <c r="U65" s="8">
        <f t="shared" si="21"/>
        <v>0.952481145337041</v>
      </c>
      <c r="V65" s="24">
        <f t="shared" si="21"/>
        <v>1.02724984652437</v>
      </c>
      <c r="W65" s="7">
        <f t="shared" si="21"/>
        <v>1.18747251104171</v>
      </c>
      <c r="X65" s="8">
        <f t="shared" si="21"/>
        <v>1.2812481201852</v>
      </c>
      <c r="Y65" s="8">
        <f t="shared" si="21"/>
        <v>0.919284536544284</v>
      </c>
      <c r="Z65" s="24">
        <f t="shared" si="21"/>
        <v>1.1717157454347</v>
      </c>
      <c r="AA65" s="7">
        <f t="shared" si="21"/>
        <v>0.42528096075187</v>
      </c>
      <c r="AB65" s="8">
        <f t="shared" si="21"/>
        <v>0.154921903851583</v>
      </c>
      <c r="AC65" s="8">
        <f t="shared" si="21"/>
        <v>0.345353087636073</v>
      </c>
      <c r="AD65" s="24">
        <f t="shared" si="21"/>
        <v>0.537326569290583</v>
      </c>
      <c r="AE65" s="7">
        <f t="shared" si="21"/>
        <v>0.225802844209789</v>
      </c>
      <c r="AF65" s="8">
        <f t="shared" si="21"/>
        <v>0.315160810020969</v>
      </c>
      <c r="AG65" s="8">
        <f t="shared" si="21"/>
        <v>0.214035009224392</v>
      </c>
      <c r="AH65" s="24">
        <f t="shared" si="21"/>
        <v>0.267464381959908</v>
      </c>
      <c r="AI65" s="7">
        <f t="shared" si="21"/>
        <v>0.169987830239837</v>
      </c>
      <c r="AJ65" s="8">
        <f t="shared" si="21"/>
        <v>0.309866720051539</v>
      </c>
      <c r="AK65" s="8">
        <f t="shared" si="21"/>
        <v>0.267966744013536</v>
      </c>
      <c r="AL65" s="24">
        <f t="shared" si="21"/>
        <v>0.260807925576208</v>
      </c>
      <c r="AM65" s="7">
        <f t="shared" si="21"/>
        <v>0.839644448621492</v>
      </c>
      <c r="AN65" s="8">
        <f t="shared" si="21"/>
        <v>0.686951890830413</v>
      </c>
      <c r="AO65" s="8">
        <f t="shared" si="21"/>
        <v>0.714498817031056</v>
      </c>
      <c r="AP65" s="24">
        <f t="shared" si="21"/>
        <v>0.902834544267546</v>
      </c>
      <c r="AQ65" s="7">
        <f t="shared" si="21"/>
        <v>1.08394687074956</v>
      </c>
      <c r="AR65" s="8">
        <f t="shared" si="21"/>
        <v>0.994735210922868</v>
      </c>
      <c r="AS65" s="8">
        <f t="shared" si="21"/>
        <v>0.978772821482775</v>
      </c>
      <c r="AT65" s="24">
        <f t="shared" si="21"/>
        <v>0.874430041502036</v>
      </c>
      <c r="AU65" s="7">
        <f t="shared" si="21"/>
        <v>0.257442932093166</v>
      </c>
      <c r="AV65" s="8">
        <f t="shared" si="21"/>
        <v>0.105395266229621</v>
      </c>
      <c r="AW65" s="8">
        <f t="shared" si="21"/>
        <v>0.0501300474656</v>
      </c>
      <c r="AX65" s="24">
        <f t="shared" si="21"/>
        <v>0.32045500069526</v>
      </c>
      <c r="AY65" s="7">
        <f t="shared" si="21"/>
        <v>0.357145486367816</v>
      </c>
      <c r="AZ65" s="8">
        <f t="shared" si="21"/>
        <v>0.202260250191424</v>
      </c>
      <c r="BA65" s="8">
        <f t="shared" si="21"/>
        <v>0.182155768963959</v>
      </c>
      <c r="BB65" s="24">
        <f t="shared" si="21"/>
        <v>0.552280346598686</v>
      </c>
      <c r="BC65" s="7">
        <f t="shared" si="21"/>
        <v>1.87501385577225</v>
      </c>
      <c r="BD65" s="8">
        <f t="shared" si="21"/>
        <v>3.59025468286151</v>
      </c>
      <c r="BE65" s="8">
        <f t="shared" si="21"/>
        <v>1.36882618780099</v>
      </c>
      <c r="BF65" s="24">
        <f t="shared" si="21"/>
        <v>1.89561060462477</v>
      </c>
      <c r="BG65" s="7">
        <f t="shared" si="21"/>
        <v>1.22182675945029</v>
      </c>
      <c r="BH65" s="8">
        <f t="shared" si="21"/>
        <v>1.40612632701384</v>
      </c>
      <c r="BI65" s="8">
        <f t="shared" si="21"/>
        <v>0.952859442038495</v>
      </c>
      <c r="BJ65" s="24">
        <f t="shared" si="21"/>
        <v>1.52351693033002</v>
      </c>
      <c r="BK65" s="7">
        <f t="shared" si="21"/>
        <v>0.261128394961738</v>
      </c>
      <c r="BL65" s="8">
        <f t="shared" si="21"/>
        <v>0.628311430085219</v>
      </c>
      <c r="BM65" s="8">
        <f t="shared" si="21"/>
        <v>0.427118886604782</v>
      </c>
      <c r="BN65" s="24">
        <f t="shared" si="21"/>
        <v>0.395479177367605</v>
      </c>
      <c r="BO65" s="7">
        <f t="shared" si="21"/>
        <v>0.761771105232424</v>
      </c>
      <c r="BP65" s="8">
        <f t="shared" si="21"/>
        <v>0.381004108435104</v>
      </c>
      <c r="BQ65" s="8">
        <f t="shared" si="21"/>
        <v>0.526370447057438</v>
      </c>
      <c r="BR65" s="24">
        <f t="shared" si="21"/>
        <v>0.555171469454109</v>
      </c>
      <c r="BS65" s="7">
        <f t="shared" si="21"/>
        <v>0.751789884406584</v>
      </c>
      <c r="BT65" s="8">
        <f t="shared" si="21"/>
        <v>1.15209605808777</v>
      </c>
      <c r="BU65" s="8">
        <f t="shared" si="21"/>
        <v>0.906942625308943</v>
      </c>
      <c r="BV65" s="24">
        <f t="shared" si="21"/>
        <v>1.30763320266591</v>
      </c>
      <c r="BW65" s="7">
        <f t="shared" si="21"/>
        <v>0.671192292425664</v>
      </c>
      <c r="BX65" s="8">
        <f t="shared" si="21"/>
        <v>0.628730776512544</v>
      </c>
      <c r="BY65" s="8">
        <f t="shared" si="21"/>
        <v>0.885039135709927</v>
      </c>
      <c r="BZ65" s="24">
        <f t="shared" si="21"/>
        <v>0.629212683380683</v>
      </c>
      <c r="CA65" s="7">
        <f t="shared" si="16"/>
        <v>1.28421384214142</v>
      </c>
      <c r="CB65" s="8">
        <f t="shared" si="16"/>
        <v>1.19033354694549</v>
      </c>
      <c r="CC65" s="8">
        <f t="shared" si="16"/>
        <v>1.61251841662748</v>
      </c>
      <c r="CD65" s="24">
        <f t="shared" si="16"/>
        <v>2.27466048428447</v>
      </c>
      <c r="CE65" s="7">
        <f t="shared" si="16"/>
        <v>0.115096235629055</v>
      </c>
      <c r="CF65" s="8">
        <f t="shared" si="16"/>
        <v>0.172974511875332</v>
      </c>
      <c r="CG65" s="8">
        <f t="shared" si="16"/>
        <v>0.0819976406201964</v>
      </c>
      <c r="CH65" s="24">
        <f t="shared" si="16"/>
        <v>0.233164159791484</v>
      </c>
    </row>
    <row r="66" ht="14.25" spans="2:86">
      <c r="B66" s="20" t="s">
        <v>56</v>
      </c>
      <c r="C66" s="14">
        <f t="shared" si="17"/>
        <v>0.523688551825105</v>
      </c>
      <c r="D66" s="15">
        <f t="shared" si="17"/>
        <v>0.577299043165098</v>
      </c>
      <c r="E66" s="15">
        <f t="shared" si="17"/>
        <v>0.709231652002213</v>
      </c>
      <c r="F66" s="26">
        <f t="shared" si="17"/>
        <v>0.583616285473313</v>
      </c>
      <c r="G66" s="14">
        <f t="shared" si="17"/>
        <v>1.44799951637076</v>
      </c>
      <c r="H66" s="15">
        <f t="shared" si="17"/>
        <v>1.01067937969059</v>
      </c>
      <c r="I66" s="15">
        <f t="shared" si="17"/>
        <v>1.36556474202261</v>
      </c>
      <c r="J66" s="26">
        <f t="shared" si="17"/>
        <v>1.05665549271031</v>
      </c>
      <c r="K66" s="14">
        <f t="shared" si="17"/>
        <v>1.48071044034322</v>
      </c>
      <c r="L66" s="15">
        <f t="shared" si="17"/>
        <v>0.835340818586918</v>
      </c>
      <c r="M66" s="15">
        <f t="shared" si="17"/>
        <v>1.10634417963936</v>
      </c>
      <c r="N66" s="26">
        <f t="shared" si="17"/>
        <v>0.954246194872687</v>
      </c>
      <c r="O66" s="14">
        <f t="shared" si="17"/>
        <v>0.919639758448489</v>
      </c>
      <c r="P66" s="15">
        <f t="shared" si="17"/>
        <v>1.07692765190955</v>
      </c>
      <c r="Q66" s="15">
        <f t="shared" si="17"/>
        <v>1.25282046101883</v>
      </c>
      <c r="R66" s="26">
        <f t="shared" si="17"/>
        <v>1.00642640637783</v>
      </c>
      <c r="S66" s="14">
        <f t="shared" si="21"/>
        <v>0.851871760366917</v>
      </c>
      <c r="T66" s="15">
        <f t="shared" si="21"/>
        <v>1.34045530941088</v>
      </c>
      <c r="U66" s="15">
        <f t="shared" si="21"/>
        <v>1.28321031558732</v>
      </c>
      <c r="V66" s="26">
        <f t="shared" si="21"/>
        <v>0.957942944836399</v>
      </c>
      <c r="W66" s="14">
        <f t="shared" si="21"/>
        <v>1.01312244850854</v>
      </c>
      <c r="X66" s="15">
        <f t="shared" si="21"/>
        <v>1.16997922249174</v>
      </c>
      <c r="Y66" s="15">
        <f t="shared" si="21"/>
        <v>1.37020179436822</v>
      </c>
      <c r="Z66" s="26">
        <f t="shared" si="21"/>
        <v>1.226267402242</v>
      </c>
      <c r="AA66" s="14">
        <f t="shared" si="21"/>
        <v>0.421828791534309</v>
      </c>
      <c r="AB66" s="15">
        <f t="shared" si="21"/>
        <v>0.152472714200783</v>
      </c>
      <c r="AC66" s="15">
        <f t="shared" si="21"/>
        <v>0.445314793798047</v>
      </c>
      <c r="AD66" s="26">
        <f t="shared" si="21"/>
        <v>0.543670515538707</v>
      </c>
      <c r="AE66" s="14">
        <f t="shared" si="21"/>
        <v>0.202778720784108</v>
      </c>
      <c r="AF66" s="15">
        <f t="shared" si="21"/>
        <v>0.338689104238415</v>
      </c>
      <c r="AG66" s="15">
        <f t="shared" si="21"/>
        <v>0.272665838090376</v>
      </c>
      <c r="AH66" s="26">
        <f t="shared" si="21"/>
        <v>0.263184424548248</v>
      </c>
      <c r="AI66" s="14">
        <f t="shared" si="21"/>
        <v>0.177231389430681</v>
      </c>
      <c r="AJ66" s="15">
        <f t="shared" si="21"/>
        <v>0.377690469426776</v>
      </c>
      <c r="AK66" s="15">
        <f t="shared" si="21"/>
        <v>0.384493678834537</v>
      </c>
      <c r="AL66" s="26">
        <f t="shared" si="21"/>
        <v>0.263029242832864</v>
      </c>
      <c r="AM66" s="14">
        <f t="shared" si="21"/>
        <v>1.0786817608621</v>
      </c>
      <c r="AN66" s="15">
        <f t="shared" si="21"/>
        <v>0.785080958386741</v>
      </c>
      <c r="AO66" s="15">
        <f t="shared" si="21"/>
        <v>1.06999299694081</v>
      </c>
      <c r="AP66" s="26">
        <f t="shared" si="21"/>
        <v>0.860235689993809</v>
      </c>
      <c r="AQ66" s="14">
        <f t="shared" si="21"/>
        <v>1.49079511587399</v>
      </c>
      <c r="AR66" s="15">
        <f t="shared" si="21"/>
        <v>1.0659030666907</v>
      </c>
      <c r="AS66" s="15">
        <f t="shared" si="21"/>
        <v>1.30784364400488</v>
      </c>
      <c r="AT66" s="26">
        <f t="shared" si="21"/>
        <v>0.842901755614423</v>
      </c>
      <c r="AU66" s="14">
        <f t="shared" si="21"/>
        <v>0.233998175293077</v>
      </c>
      <c r="AV66" s="15">
        <f t="shared" si="21"/>
        <v>0.149127389221855</v>
      </c>
      <c r="AW66" s="15">
        <f t="shared" si="21"/>
        <v>0.0605386280581452</v>
      </c>
      <c r="AX66" s="26">
        <f t="shared" si="21"/>
        <v>0.36978339931827</v>
      </c>
      <c r="AY66" s="14">
        <f t="shared" si="21"/>
        <v>0.39401096997806</v>
      </c>
      <c r="AZ66" s="15">
        <f t="shared" si="21"/>
        <v>0.244792572887408</v>
      </c>
      <c r="BA66" s="15">
        <f t="shared" si="21"/>
        <v>0.246946979303663</v>
      </c>
      <c r="BB66" s="26">
        <f t="shared" si="21"/>
        <v>0.416942564334873</v>
      </c>
      <c r="BC66" s="14">
        <f t="shared" si="21"/>
        <v>1.35571847743069</v>
      </c>
      <c r="BD66" s="15">
        <f t="shared" si="21"/>
        <v>3.5286705115854</v>
      </c>
      <c r="BE66" s="15">
        <f t="shared" si="21"/>
        <v>1.86659622140204</v>
      </c>
      <c r="BF66" s="26">
        <f t="shared" si="21"/>
        <v>1.8758694717606</v>
      </c>
      <c r="BG66" s="14">
        <f t="shared" si="21"/>
        <v>1.00467890889725</v>
      </c>
      <c r="BH66" s="15">
        <f t="shared" si="21"/>
        <v>1.3707827222866</v>
      </c>
      <c r="BI66" s="15">
        <f t="shared" si="21"/>
        <v>1.26210309734307</v>
      </c>
      <c r="BJ66" s="26">
        <f t="shared" si="21"/>
        <v>1.61120879457485</v>
      </c>
      <c r="BK66" s="14">
        <f t="shared" si="21"/>
        <v>0.330671399266783</v>
      </c>
      <c r="BL66" s="15">
        <f t="shared" si="21"/>
        <v>0.719811631891981</v>
      </c>
      <c r="BM66" s="15">
        <f t="shared" si="21"/>
        <v>0.648265388328872</v>
      </c>
      <c r="BN66" s="26">
        <f t="shared" si="21"/>
        <v>0.579718258107049</v>
      </c>
      <c r="BO66" s="14">
        <f t="shared" si="21"/>
        <v>0.682674212762293</v>
      </c>
      <c r="BP66" s="15">
        <f t="shared" si="21"/>
        <v>0.372949955729976</v>
      </c>
      <c r="BQ66" s="15">
        <f t="shared" si="21"/>
        <v>0.647612787472075</v>
      </c>
      <c r="BR66" s="26">
        <f t="shared" si="21"/>
        <v>0.585021568121354</v>
      </c>
      <c r="BS66" s="14">
        <f t="shared" si="21"/>
        <v>0.64716480739702</v>
      </c>
      <c r="BT66" s="15">
        <f t="shared" si="21"/>
        <v>1.27719165865584</v>
      </c>
      <c r="BU66" s="15">
        <f t="shared" si="21"/>
        <v>1.32910815477467</v>
      </c>
      <c r="BV66" s="26">
        <f t="shared" si="21"/>
        <v>1.30883422631933</v>
      </c>
      <c r="BW66" s="14">
        <f t="shared" si="21"/>
        <v>0.705158305451275</v>
      </c>
      <c r="BX66" s="15">
        <f t="shared" si="21"/>
        <v>0.442552584966384</v>
      </c>
      <c r="BY66" s="15">
        <f t="shared" si="21"/>
        <v>1.15245335454762</v>
      </c>
      <c r="BZ66" s="26">
        <f t="shared" si="21"/>
        <v>0.671576631445685</v>
      </c>
      <c r="CA66" s="14">
        <f t="shared" si="16"/>
        <v>1.07401269076578</v>
      </c>
      <c r="CB66" s="15">
        <f t="shared" si="16"/>
        <v>1.16919645342676</v>
      </c>
      <c r="CC66" s="15">
        <f t="shared" si="16"/>
        <v>1.64578491568612</v>
      </c>
      <c r="CD66" s="26">
        <f t="shared" si="16"/>
        <v>2.10057596086067</v>
      </c>
      <c r="CE66" s="14">
        <f t="shared" si="16"/>
        <v>0.1334092109253</v>
      </c>
      <c r="CF66" s="15">
        <f t="shared" si="16"/>
        <v>0.152653078743247</v>
      </c>
      <c r="CG66" s="15">
        <f t="shared" si="16"/>
        <v>0.122989955569324</v>
      </c>
      <c r="CH66" s="26">
        <f t="shared" si="16"/>
        <v>0.220499087370934</v>
      </c>
    </row>
    <row r="71" spans="2:2">
      <c r="B71" t="s">
        <v>66</v>
      </c>
    </row>
    <row r="72" spans="2:2">
      <c r="B72" t="s">
        <v>67</v>
      </c>
    </row>
  </sheetData>
  <mergeCells count="90">
    <mergeCell ref="B2:CH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B18:CH18"/>
    <mergeCell ref="C19:F19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B34:CH34"/>
    <mergeCell ref="B35:CH35"/>
    <mergeCell ref="C36:F36"/>
    <mergeCell ref="G36:J36"/>
    <mergeCell ref="K36:N36"/>
    <mergeCell ref="O36:R36"/>
    <mergeCell ref="S36:V36"/>
    <mergeCell ref="W36:Z36"/>
    <mergeCell ref="AA36:AD36"/>
    <mergeCell ref="AE36:AH36"/>
    <mergeCell ref="AI36:AL36"/>
    <mergeCell ref="AM36:AP36"/>
    <mergeCell ref="AQ36:AT36"/>
    <mergeCell ref="AU36:AX36"/>
    <mergeCell ref="AY36:BB36"/>
    <mergeCell ref="BC36:BF36"/>
    <mergeCell ref="BG36:BJ36"/>
    <mergeCell ref="BK36:BN36"/>
    <mergeCell ref="BO36:BR36"/>
    <mergeCell ref="BS36:BV36"/>
    <mergeCell ref="BW36:BZ36"/>
    <mergeCell ref="CA36:CD36"/>
    <mergeCell ref="CE36:CH36"/>
    <mergeCell ref="B51:CH51"/>
    <mergeCell ref="B52:CH52"/>
    <mergeCell ref="C53:F53"/>
    <mergeCell ref="G53:J53"/>
    <mergeCell ref="K53:N53"/>
    <mergeCell ref="O53:R53"/>
    <mergeCell ref="S53:V53"/>
    <mergeCell ref="W53:Z53"/>
    <mergeCell ref="AA53:AD53"/>
    <mergeCell ref="AE53:AH53"/>
    <mergeCell ref="AI53:AL53"/>
    <mergeCell ref="AM53:AP53"/>
    <mergeCell ref="AQ53:AT53"/>
    <mergeCell ref="AU53:AX53"/>
    <mergeCell ref="AY53:BB53"/>
    <mergeCell ref="BC53:BF53"/>
    <mergeCell ref="BG53:BJ53"/>
    <mergeCell ref="BK53:BN53"/>
    <mergeCell ref="BO53:BR53"/>
    <mergeCell ref="BS53:BV53"/>
    <mergeCell ref="BW53:BZ53"/>
    <mergeCell ref="CA53:CD53"/>
    <mergeCell ref="CE53:CH5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MCF-7 vs ZR-75-1</vt:lpstr>
      <vt:lpstr>MCF-7 vs T47D</vt:lpstr>
      <vt:lpstr>Normalized to Maximum for MCF-7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ncw135</cp:lastModifiedBy>
  <dcterms:created xsi:type="dcterms:W3CDTF">2015-06-05T19:17:00Z</dcterms:created>
  <dcterms:modified xsi:type="dcterms:W3CDTF">2019-07-15T13:23:07Z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