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ciara\Documents\College\Project\"/>
    </mc:Choice>
  </mc:AlternateContent>
  <xr:revisionPtr revIDLastSave="0" documentId="10_ncr:100000_{2688ED7E-6409-48D5-8D03-0D13D6D54158}" xr6:coauthVersionLast="31" xr6:coauthVersionMax="31" xr10:uidLastSave="{00000000-0000-0000-0000-000000000000}"/>
  <bookViews>
    <workbookView xWindow="0" yWindow="0" windowWidth="28800" windowHeight="12195"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11" l="1"/>
  <c r="F19" i="11"/>
  <c r="F25" i="11"/>
  <c r="F7" i="11" l="1"/>
  <c r="G5" i="11" l="1"/>
  <c r="F27" i="11"/>
  <c r="F20" i="11"/>
  <c r="F8" i="11"/>
  <c r="F21" i="11" l="1"/>
  <c r="F9" i="11"/>
  <c r="G6" i="11"/>
  <c r="F13" i="11" l="1"/>
  <c r="F26" i="11"/>
  <c r="F24" i="11"/>
  <c r="F10" i="11"/>
  <c r="H5" i="11"/>
  <c r="I5" i="11" s="1"/>
  <c r="J5" i="11" s="1"/>
  <c r="K5" i="11" s="1"/>
  <c r="L5" i="11" s="1"/>
  <c r="M5" i="11" s="1"/>
  <c r="N5" i="11" s="1"/>
  <c r="G4" i="11"/>
  <c r="F22" i="11" l="1"/>
  <c r="F15" i="11"/>
  <c r="F23" i="11"/>
  <c r="F16" i="11"/>
  <c r="F11" i="11"/>
  <c r="F12" i="11"/>
  <c r="N4" i="11"/>
  <c r="O5" i="11"/>
  <c r="P5" i="11" s="1"/>
  <c r="Q5" i="11" s="1"/>
  <c r="R5" i="11" s="1"/>
  <c r="S5" i="11" s="1"/>
  <c r="T5" i="11" s="1"/>
  <c r="U5" i="11" s="1"/>
  <c r="H6" i="11"/>
  <c r="F17" i="11" l="1"/>
  <c r="U4" i="11"/>
  <c r="V5" i="11"/>
  <c r="W5" i="11" s="1"/>
  <c r="X5" i="11" s="1"/>
  <c r="Y5" i="11" s="1"/>
  <c r="Z5" i="11" s="1"/>
  <c r="AA5" i="11" s="1"/>
  <c r="AB5" i="11" s="1"/>
  <c r="I6" i="11"/>
  <c r="F18" i="11" l="1"/>
  <c r="AC5" i="1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K5" i="11" s="1"/>
  <c r="BI6" i="11"/>
  <c r="AD6" i="11"/>
  <c r="BL5" i="11" l="1"/>
  <c r="BK4" i="11"/>
  <c r="BK6" i="11"/>
  <c r="BJ6" i="11"/>
  <c r="AE6" i="11"/>
  <c r="BL6" i="11" l="1"/>
  <c r="BM5" i="11"/>
  <c r="AF6" i="11"/>
  <c r="BM6" i="11" l="1"/>
  <c r="BN5" i="11"/>
  <c r="AG6" i="11"/>
  <c r="BN6" i="11" l="1"/>
  <c r="BO5" i="11"/>
  <c r="AH6" i="11"/>
  <c r="BP5" i="11" l="1"/>
  <c r="BO6" i="11"/>
  <c r="AI6" i="11"/>
  <c r="BQ5" i="11" l="1"/>
  <c r="BP6" i="11"/>
  <c r="AJ6" i="11"/>
  <c r="BQ6" i="11" l="1"/>
  <c r="BR5" i="11"/>
  <c r="AK6" i="11"/>
  <c r="BR6" i="11" l="1"/>
  <c r="BR4" i="11"/>
  <c r="BS5" i="11"/>
  <c r="AL6" i="11"/>
  <c r="BS6" i="11" l="1"/>
  <c r="BT5" i="11"/>
  <c r="AM6" i="11"/>
  <c r="BT6" i="11" l="1"/>
  <c r="BU5" i="11"/>
  <c r="AN6" i="11"/>
  <c r="BU6" i="11" l="1"/>
  <c r="BV5" i="11"/>
  <c r="AO6" i="11"/>
  <c r="BV6" i="11" l="1"/>
  <c r="BW5" i="11"/>
  <c r="AP6" i="11"/>
  <c r="BX5" i="11" l="1"/>
  <c r="BW6" i="11"/>
  <c r="BY5" i="11" l="1"/>
  <c r="BX6" i="11"/>
  <c r="BZ5" i="11" l="1"/>
  <c r="BY6" i="11"/>
  <c r="BY4" i="11"/>
  <c r="BZ6" i="11" l="1"/>
  <c r="CA5" i="11"/>
  <c r="CB5" i="11" l="1"/>
  <c r="CA6" i="11"/>
  <c r="CB6" i="11" l="1"/>
  <c r="CC5" i="11"/>
  <c r="CC6" i="11" l="1"/>
  <c r="CD5" i="11"/>
  <c r="CE5" i="11" l="1"/>
  <c r="CD6" i="11"/>
  <c r="CF5" i="11" l="1"/>
  <c r="CE6" i="11"/>
  <c r="CF4" i="11" l="1"/>
  <c r="CF6" i="11"/>
  <c r="CG5" i="11"/>
  <c r="CH5" i="11" l="1"/>
  <c r="CG6" i="11"/>
  <c r="CI5" i="11" l="1"/>
  <c r="CH6" i="11"/>
  <c r="CJ5" i="11" l="1"/>
  <c r="CI6" i="11"/>
  <c r="CK5" i="11" l="1"/>
  <c r="CJ6" i="11"/>
  <c r="CK6" i="11" l="1"/>
  <c r="CL5" i="11"/>
  <c r="CM5" i="11" l="1"/>
  <c r="CL6" i="11"/>
  <c r="CM4" i="11" l="1"/>
  <c r="CN5" i="11"/>
  <c r="CM6" i="11"/>
  <c r="CO5" i="11" l="1"/>
  <c r="CN6" i="11"/>
  <c r="CP5" i="11" l="1"/>
  <c r="CO6" i="11"/>
  <c r="CP6" i="11" l="1"/>
  <c r="CQ5" i="11"/>
  <c r="CQ6" i="11" l="1"/>
  <c r="CR5" i="11"/>
  <c r="CR6" i="11" l="1"/>
  <c r="CS5" i="11"/>
  <c r="CS6" i="11" l="1"/>
  <c r="CT5" i="11"/>
  <c r="CT4" i="11" l="1"/>
  <c r="CT6" i="11"/>
  <c r="CU5" i="11"/>
  <c r="CV5" i="11" l="1"/>
  <c r="CU6" i="11"/>
  <c r="CV6" i="11" l="1"/>
  <c r="CW5" i="11"/>
  <c r="CX5" i="11" l="1"/>
  <c r="CW6" i="11"/>
  <c r="CX6" i="11" l="1"/>
  <c r="CY5" i="11"/>
  <c r="CZ5" i="11" l="1"/>
  <c r="CY6" i="11"/>
  <c r="CZ6" i="11" l="1"/>
  <c r="DA5" i="11"/>
  <c r="DA4" i="11" l="1"/>
  <c r="DB5" i="11"/>
  <c r="DA6" i="11"/>
  <c r="DC5" i="11" l="1"/>
  <c r="DB6" i="11"/>
  <c r="DD5" i="11" l="1"/>
  <c r="DC6" i="11"/>
  <c r="DD6" i="11" l="1"/>
  <c r="DE5" i="11"/>
  <c r="DF5" i="11" l="1"/>
  <c r="DE6" i="11"/>
  <c r="DF6" i="11" l="1"/>
  <c r="DG5" i="11"/>
  <c r="DH5" i="11" l="1"/>
  <c r="DG6" i="11"/>
  <c r="DH6" i="11" l="1"/>
  <c r="DH4" i="11"/>
  <c r="DI5" i="11"/>
  <c r="DJ5" i="11" l="1"/>
  <c r="DI6" i="11"/>
  <c r="DK5" i="11" l="1"/>
  <c r="DJ6" i="11"/>
  <c r="DL5" i="11" l="1"/>
  <c r="DK6" i="11"/>
  <c r="DL6" i="11" l="1"/>
  <c r="DM5" i="11"/>
  <c r="DN5" i="11" l="1"/>
  <c r="DM6" i="11"/>
  <c r="DN6" i="11" l="1"/>
  <c r="DO5" i="11"/>
  <c r="DP5" i="11" l="1"/>
  <c r="DO6" i="11"/>
  <c r="DO4" i="11"/>
  <c r="DP6" i="11" l="1"/>
  <c r="DQ5" i="11"/>
  <c r="DQ6" i="11" l="1"/>
  <c r="DR5" i="11"/>
  <c r="DS5" i="11" l="1"/>
  <c r="DR6" i="11"/>
  <c r="DT5" i="11" l="1"/>
  <c r="DS6" i="11"/>
  <c r="DT6" i="11" l="1"/>
  <c r="DU5" i="11"/>
  <c r="DV5" i="11" l="1"/>
  <c r="DU6" i="11"/>
  <c r="DV4" i="11" l="1"/>
  <c r="DW5" i="11"/>
  <c r="DV6" i="11"/>
  <c r="DX5" i="11" l="1"/>
  <c r="DW6" i="11"/>
  <c r="DX6" i="11" l="1"/>
  <c r="DY5" i="11"/>
  <c r="DZ5" i="11" l="1"/>
  <c r="DY6" i="11"/>
  <c r="EA5" i="11" l="1"/>
  <c r="DZ6" i="11"/>
  <c r="EB5" i="11" l="1"/>
  <c r="EA6" i="11"/>
  <c r="EB6" i="11" l="1"/>
  <c r="EC5" i="11"/>
  <c r="ED5" i="11" l="1"/>
  <c r="EC6" i="11"/>
  <c r="EC4" i="11"/>
  <c r="EE5" i="11" l="1"/>
  <c r="ED6" i="11"/>
  <c r="EF5" i="11" l="1"/>
  <c r="EE6" i="11"/>
  <c r="EF6" i="11" l="1"/>
  <c r="EG5" i="11"/>
  <c r="EH5" i="11" l="1"/>
  <c r="EG6" i="11"/>
  <c r="EH6" i="11" l="1"/>
  <c r="EI5" i="11"/>
  <c r="EJ5" i="11" l="1"/>
  <c r="EI6" i="11"/>
  <c r="EJ4" i="11" l="1"/>
  <c r="EK5" i="11"/>
  <c r="EJ6" i="11"/>
  <c r="EK6" i="11" l="1"/>
  <c r="EL5" i="11"/>
  <c r="EM5" i="11" l="1"/>
  <c r="EL6" i="11"/>
  <c r="EN5" i="11" l="1"/>
  <c r="EM6" i="11"/>
  <c r="EN6" i="11" l="1"/>
  <c r="EO5" i="11"/>
  <c r="EP5" i="11" l="1"/>
  <c r="EO6" i="11"/>
  <c r="EP6" i="11" l="1"/>
  <c r="EQ5" i="11"/>
  <c r="EQ6" i="11" l="1"/>
  <c r="EQ4" i="11"/>
  <c r="ER5" i="11"/>
  <c r="ER6" i="11" l="1"/>
  <c r="ES5" i="11"/>
  <c r="ES6" i="11" l="1"/>
  <c r="ET5" i="11"/>
  <c r="EU5" i="11" l="1"/>
  <c r="ET6" i="11"/>
  <c r="EV5" i="11" l="1"/>
  <c r="EU6" i="11"/>
  <c r="EV6" i="11" l="1"/>
  <c r="EW5" i="11"/>
  <c r="EX5" i="11" l="1"/>
  <c r="EW6" i="11"/>
  <c r="EY5" i="11" l="1"/>
  <c r="EX6" i="11"/>
  <c r="EX4" i="11"/>
  <c r="EZ5" i="11" l="1"/>
  <c r="EY6" i="11"/>
  <c r="EZ6" i="11" l="1"/>
  <c r="FA5" i="11"/>
  <c r="FB5" i="11" l="1"/>
  <c r="FA6" i="11"/>
  <c r="FB6" i="11" l="1"/>
  <c r="FC5" i="11"/>
  <c r="FD5" i="11" l="1"/>
  <c r="FC6" i="11"/>
  <c r="FD6" i="11" l="1"/>
  <c r="FE5" i="11"/>
  <c r="FE6" i="11" l="1"/>
  <c r="FE4" i="11"/>
  <c r="FF5" i="11"/>
  <c r="FG5" i="11" l="1"/>
  <c r="FF6" i="11"/>
  <c r="FH5" i="11" l="1"/>
  <c r="FG6" i="11"/>
  <c r="FH6" i="11" l="1"/>
  <c r="FI5" i="11"/>
  <c r="FI6" i="11" l="1"/>
  <c r="FJ5" i="11"/>
  <c r="FJ6" i="11" l="1"/>
  <c r="FK5" i="11"/>
  <c r="FL5" i="11" l="1"/>
  <c r="FK6" i="11"/>
  <c r="FL4" i="11" l="1"/>
  <c r="FM5" i="11"/>
  <c r="FL6" i="11"/>
  <c r="FN5" i="11" l="1"/>
  <c r="FM6" i="11"/>
  <c r="FO5" i="11" l="1"/>
  <c r="FN6" i="11"/>
  <c r="FP5" i="11" l="1"/>
  <c r="FO6" i="11"/>
  <c r="FP6" i="11" l="1"/>
  <c r="FQ5" i="11"/>
  <c r="FQ6" i="11" l="1"/>
  <c r="FR5" i="11"/>
  <c r="FR6" i="11" l="1"/>
  <c r="FS5" i="11"/>
  <c r="FS4" i="11" l="1"/>
  <c r="FS6" i="11"/>
  <c r="FT5" i="11"/>
  <c r="FT6" i="11" l="1"/>
  <c r="FU5" i="11"/>
  <c r="FV5" i="11" l="1"/>
  <c r="FU6" i="11"/>
  <c r="FW5" i="11" l="1"/>
  <c r="FV6" i="11"/>
  <c r="FX5" i="11" l="1"/>
  <c r="FW6" i="11"/>
  <c r="FX6" i="11" l="1"/>
  <c r="FY5" i="11"/>
  <c r="FY6" i="11" l="1"/>
  <c r="FZ5" i="11"/>
  <c r="GA5" i="11" l="1"/>
  <c r="FZ6" i="11"/>
  <c r="FZ4" i="11"/>
  <c r="GA6" i="11" l="1"/>
  <c r="GB5" i="11"/>
  <c r="GB6" i="11" l="1"/>
  <c r="GC5" i="11"/>
  <c r="GD5" i="11" l="1"/>
  <c r="GC6" i="11"/>
  <c r="GE5" i="11" l="1"/>
  <c r="GD6" i="11"/>
  <c r="GE6" i="11" l="1"/>
  <c r="GF5" i="11"/>
  <c r="GF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<sst xmlns="http://schemas.openxmlformats.org/spreadsheetml/2006/main" count="60" uniqueCount="58">
  <si>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</si>
  <si>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</si>
  <si>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</si>
  <si>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</si>
  <si>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</si>
  <si>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</si>
  <si>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</si>
  <si>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</si>
  <si>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</si>
  <si>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</si>
  <si>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</si>
  <si>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</si>
  <si>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</si>
  <si>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</si>
  <si>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</si>
  <si>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</si>
  <si>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</si>
  <si>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</si>
  <si>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</si>
  <si>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</si>
  <si>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</si>
  <si>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</si>
  <si>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</si>
  <si>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</si>
  <si>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</si>
  <si>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</si>
  <si>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</si>
  <si>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</si>
  <si>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</si>
  <si>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</si>
  <si>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</si>
  <si>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</si>
  <si>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</si>
  <si>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General Project Research</t>
  </si>
  <si>
    <t>Embedded Systems and RTOS Research</t>
  </si>
  <si>
    <t>3D tracking and implementaion research</t>
  </si>
  <si>
    <t>Wireless Communication Research</t>
  </si>
  <si>
    <t>Interfacing with Computer Research</t>
  </si>
  <si>
    <t>Gyroscope/Accelerometer Design</t>
  </si>
  <si>
    <t>Device Tracking Design</t>
  </si>
  <si>
    <t>Communication Design</t>
  </si>
  <si>
    <t>Gyroscope/Accelerometer Implementation</t>
  </si>
  <si>
    <t>Device tracking Implementation</t>
  </si>
  <si>
    <t>Device Wireless Communication Implementation</t>
  </si>
  <si>
    <t>Computer Interface Design</t>
  </si>
  <si>
    <t>Computer interface Implementation</t>
  </si>
  <si>
    <t>Device Testing</t>
  </si>
  <si>
    <t>Base Device Design</t>
  </si>
  <si>
    <t>Research Phase</t>
  </si>
  <si>
    <t>Design Phase</t>
  </si>
  <si>
    <t>Testing</t>
  </si>
  <si>
    <t>Implementation Phase</t>
  </si>
  <si>
    <t>Exam Time</t>
  </si>
  <si>
    <t>Study</t>
  </si>
  <si>
    <t>Holidays</t>
  </si>
  <si>
    <t>Ciaran O'Donnell</t>
  </si>
  <si>
    <t>A Wireless 3D Embedded RTOS Human</t>
  </si>
  <si>
    <t>Computer Interface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</si>
</sst>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9">
    <fill>
      <patternFill patternType="none"/>
    </fill>
    <fill>
      <patternFill patternType="gray125"/>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6" tint="0.39997558519241921"/>
        <bgColor indexed="64"/>
      </patternFill>
    </fill>
    <fill>
      <patternFill patternType="solid">
        <fgColor theme="4" tint="-0.499984740745262"/>
        <bgColor indexed="64"/>
      </patternFill>
    </fill>
    <fill>
      <patternFill patternType="solid">
        <fgColor theme="4"/>
        <bgColor indexed="64"/>
      </patternFill>
    </fill>
    <fill>
      <patternFill patternType="solid">
        <fgColor theme="9"/>
        <bgColor indexed="64"/>
      </patternFill>
    </fill>
    <fill>
      <patternFill patternType="solid">
        <fgColor theme="8" tint="0.39997558519241921"/>
        <bgColor indexed="64"/>
      </patternFill>
    </fill>
    <fill>
      <patternFill patternType="solid">
        <fgColor rgb="FFFF0000"/>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thin">
        <color theme="4" tint="0.39994506668294322"/>
      </right>
      <top/>
      <bottom/>
      <diagonal/>
    </border>
    <border>
      <left/>
      <right style="thin">
        <color indexed="64"/>
      </right>
      <top style="medium">
        <color theme="0" tint="-0.14996795556505021"/>
      </top>
      <bottom style="medium">
        <color theme="0" tint="-0.14996795556505021"/>
      </bottom>
      <diagonal/>
    </border>
    <border>
      <left/>
      <right style="thin">
        <color indexed="64"/>
      </right>
      <top style="medium">
        <color theme="0" tint="-0.14996795556505021"/>
      </top>
      <bottom/>
      <diagonal/>
    </border>
    <border>
      <left/>
      <right style="thin">
        <color indexed="64"/>
      </right>
      <top/>
      <bottom/>
      <diagonal/>
    </border>
    <border>
      <left/>
      <right style="thin">
        <color indexed="64"/>
      </right>
      <top/>
      <bottom style="medium">
        <color theme="0" tint="-0.14996795556505021"/>
      </bottom>
      <diagonal/>
    </border>
    <border>
      <left style="thin">
        <color indexed="64"/>
      </left>
      <right style="thin">
        <color indexed="64"/>
      </right>
      <top style="medium">
        <color theme="0" tint="-0.14996795556505021"/>
      </top>
      <bottom style="medium">
        <color theme="0" tint="-0.14996795556505021"/>
      </bottom>
      <diagonal/>
    </border>
    <border>
      <left style="thin">
        <color indexed="64"/>
      </left>
      <right style="thin">
        <color indexed="64"/>
      </right>
      <top style="medium">
        <color theme="0" tint="-0.14996795556505021"/>
      </top>
      <bottom/>
      <diagonal/>
    </border>
    <border>
      <left style="thin">
        <color indexed="64"/>
      </left>
      <right style="thin">
        <color indexed="64"/>
      </right>
      <top/>
      <bottom/>
      <diagonal/>
    </border>
    <border>
      <left style="thin">
        <color indexed="64"/>
      </left>
      <right style="thin">
        <color indexed="64"/>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top/>
      <bottom style="medium">
        <color theme="0" tint="-0.14996795556505021"/>
      </bottom>
      <diagonal/>
    </border>
    <border>
      <left/>
      <right style="thin">
        <color theme="0" tint="-0.14993743705557422"/>
      </right>
      <top style="medium">
        <color theme="0" tint="-0.14996795556505021"/>
      </top>
      <bottom/>
      <diagonal/>
    </border>
    <border>
      <left style="thin">
        <color theme="0" tint="-0.14993743705557422"/>
      </left>
      <right style="thin">
        <color theme="0" tint="-0.14993743705557422"/>
      </right>
      <top/>
      <bottom/>
      <diagonal/>
    </border>
    <border>
      <left/>
      <right style="thin">
        <color theme="0" tint="-0.14993743705557422"/>
      </right>
      <top/>
      <bottom style="medium">
        <color theme="0" tint="-0.14996795556505021"/>
      </bottom>
      <diagonal/>
    </border>
  </borders>
  <cellStyleXfs count="16">
    <xf numFmtId="0" fontId="0" fillId="0" borderId="0"/>
    <xf numFmtId="0" fontId="2" fillId="0" borderId="0" applyNumberFormat="0" applyFill="0" applyBorder="0" applyAlignment="0" applyProtection="0">
      <alignment vertical="top"/>
      <protection locked="0"/>
    </xf>
    <xf numFmtId="0" fontId="21" fillId="0" borderId="0"/>
    <xf numFmtId="164" fontId="6" fillId="0" borderId="3" applyFont="0" applyFill="0" applyAlignment="0" applyProtection="0"/>
    <xf numFmtId="0" fontId="12"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cellStyleXfs>
  <cellXfs count="9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5" fillId="8" borderId="1" xfId="0" applyFont="1" applyFill="1" applyBorder="1" applyAlignment="1">
      <alignment horizontal="left" vertical="center" indent="1"/>
    </xf>
    <xf numFmtId="0" fontId="5" fillId="8" borderId="1" xfId="0" applyFont="1" applyFill="1" applyBorder="1" applyAlignment="1">
      <alignment horizontal="center" vertical="center" wrapText="1"/>
    </xf>
    <xf numFmtId="168" fontId="8" fillId="4" borderId="0" xfId="0" applyNumberFormat="1" applyFont="1" applyFill="1" applyBorder="1" applyAlignment="1">
      <alignment horizontal="center" vertical="center"/>
    </xf>
    <xf numFmtId="168" fontId="8" fillId="4" borderId="6" xfId="0" applyNumberFormat="1" applyFont="1" applyFill="1" applyBorder="1" applyAlignment="1">
      <alignment horizontal="center" vertical="center"/>
    </xf>
    <xf numFmtId="168" fontId="8" fillId="4" borderId="7" xfId="0" applyNumberFormat="1" applyFont="1" applyFill="1" applyBorder="1" applyAlignment="1">
      <alignment horizontal="center" vertical="center"/>
    </xf>
    <xf numFmtId="0" fontId="11" fillId="7" borderId="8" xfId="0" applyFont="1" applyFill="1" applyBorder="1" applyAlignment="1">
      <alignment horizontal="center" vertical="center" shrinkToFit="1"/>
    </xf>
    <xf numFmtId="0" fontId="13" fillId="0" borderId="0" xfId="0" applyFont="1"/>
    <xf numFmtId="0" fontId="3" fillId="0" borderId="2" xfId="0" applyNumberFormat="1" applyFont="1" applyFill="1" applyBorder="1" applyAlignment="1">
      <alignment horizontal="center" vertical="center"/>
    </xf>
    <xf numFmtId="0" fontId="4" fillId="5" borderId="2" xfId="0" applyFont="1" applyFill="1" applyBorder="1" applyAlignment="1">
      <alignment horizontal="left" vertical="center" indent="1"/>
    </xf>
    <xf numFmtId="165" fontId="0" fillId="5" borderId="2" xfId="0" applyNumberFormat="1" applyFont="1" applyFill="1" applyBorder="1" applyAlignment="1">
      <alignment horizontal="center" vertical="center"/>
    </xf>
    <xf numFmtId="165" fontId="3" fillId="5" borderId="2" xfId="0" applyNumberFormat="1" applyFont="1" applyFill="1" applyBorder="1" applyAlignment="1">
      <alignment horizontal="center" vertical="center"/>
    </xf>
    <xf numFmtId="0" fontId="4" fillId="6" borderId="2"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2"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pplyProtection="1">
      <alignment vertical="top"/>
    </xf>
    <xf numFmtId="0" fontId="1" fillId="0" borderId="0" xfId="0" applyFont="1"/>
    <xf numFmtId="0" fontId="15" fillId="0" borderId="0" xfId="0" applyFont="1" applyAlignment="1" applyProtection="1">
      <alignment horizontal="left" vertical="center"/>
    </xf>
    <xf numFmtId="0" fontId="16" fillId="0" borderId="0" xfId="0" applyFont="1" applyAlignment="1">
      <alignment horizontal="left" vertical="center"/>
    </xf>
    <xf numFmtId="0" fontId="18" fillId="0" borderId="0" xfId="0" applyFont="1"/>
    <xf numFmtId="0" fontId="1" fillId="0" borderId="0" xfId="0" applyFont="1" applyAlignment="1">
      <alignment vertical="top"/>
    </xf>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2"/>
    <xf numFmtId="0" fontId="21" fillId="0" borderId="0" xfId="2" applyAlignment="1">
      <alignment wrapText="1"/>
    </xf>
    <xf numFmtId="0" fontId="21" fillId="0" borderId="0" xfId="0" applyNumberFormat="1" applyFont="1" applyAlignment="1">
      <alignment horizontal="center"/>
    </xf>
    <xf numFmtId="0" fontId="14" fillId="0" borderId="0" xfId="1" applyFont="1" applyAlignment="1" applyProtection="1">
      <alignment vertical="top"/>
    </xf>
    <xf numFmtId="0" fontId="12" fillId="0" borderId="0" xfId="4" applyAlignment="1">
      <alignment horizontal="left"/>
    </xf>
    <xf numFmtId="0" fontId="7" fillId="0" borderId="0" xfId="6">
      <alignment vertical="top"/>
    </xf>
    <xf numFmtId="165" fontId="6" fillId="0" borderId="2" xfId="9" applyFill="1">
      <alignment horizontal="center" vertical="center"/>
    </xf>
    <xf numFmtId="0" fontId="6" fillId="0" borderId="2" xfId="11" applyFill="1">
      <alignment horizontal="left" vertical="center" indent="2"/>
    </xf>
    <xf numFmtId="0" fontId="6" fillId="11" borderId="11" xfId="14" applyBorder="1"/>
    <xf numFmtId="0" fontId="6" fillId="11" borderId="0" xfId="14" applyBorder="1"/>
    <xf numFmtId="0" fontId="6" fillId="10" borderId="11" xfId="13" applyBorder="1"/>
    <xf numFmtId="0" fontId="6" fillId="10" borderId="0" xfId="13" applyBorder="1"/>
    <xf numFmtId="0" fontId="6" fillId="9" borderId="11" xfId="12" applyBorder="1"/>
    <xf numFmtId="0" fontId="6" fillId="9" borderId="0" xfId="12" applyBorder="1"/>
    <xf numFmtId="0" fontId="6" fillId="12" borderId="11" xfId="15" applyBorder="1"/>
    <xf numFmtId="14" fontId="6" fillId="9" borderId="13" xfId="12" applyNumberFormat="1" applyBorder="1" applyAlignment="1">
      <alignment horizontal="center" vertical="center"/>
    </xf>
    <xf numFmtId="14" fontId="6" fillId="9" borderId="14" xfId="12" applyNumberFormat="1" applyBorder="1" applyAlignment="1">
      <alignment horizontal="center" vertical="center"/>
    </xf>
    <xf numFmtId="14" fontId="6" fillId="10" borderId="14" xfId="13" applyNumberFormat="1" applyBorder="1" applyAlignment="1">
      <alignment horizontal="center" vertical="center"/>
    </xf>
    <xf numFmtId="14" fontId="6" fillId="11" borderId="14" xfId="14" applyNumberFormat="1" applyBorder="1" applyAlignment="1">
      <alignment horizontal="center" vertical="center"/>
    </xf>
    <xf numFmtId="14" fontId="6" fillId="12" borderId="15" xfId="15" applyNumberFormat="1" applyBorder="1" applyAlignment="1">
      <alignment horizontal="center" vertical="center"/>
    </xf>
    <xf numFmtId="165" fontId="0" fillId="6" borderId="12" xfId="0" applyNumberFormat="1" applyFont="1" applyFill="1" applyBorder="1" applyAlignment="1">
      <alignment horizontal="center" vertical="center"/>
    </xf>
    <xf numFmtId="165" fontId="0" fillId="3" borderId="12" xfId="0" applyNumberFormat="1" applyFont="1" applyFill="1" applyBorder="1" applyAlignment="1">
      <alignment horizontal="center" vertical="center"/>
    </xf>
    <xf numFmtId="165" fontId="0" fillId="2" borderId="12" xfId="0" applyNumberFormat="1" applyFont="1" applyFill="1" applyBorder="1" applyAlignment="1">
      <alignment horizontal="center" vertical="center"/>
    </xf>
    <xf numFmtId="14" fontId="6" fillId="9" borderId="17" xfId="12" applyNumberFormat="1" applyBorder="1" applyAlignment="1">
      <alignment horizontal="center" vertical="center"/>
    </xf>
    <xf numFmtId="14" fontId="6" fillId="9" borderId="18" xfId="12" applyNumberFormat="1" applyBorder="1" applyAlignment="1">
      <alignment horizontal="center" vertical="center"/>
    </xf>
    <xf numFmtId="165" fontId="3" fillId="6" borderId="16" xfId="0" applyNumberFormat="1" applyFont="1" applyFill="1" applyBorder="1" applyAlignment="1">
      <alignment horizontal="center" vertical="center"/>
    </xf>
    <xf numFmtId="14" fontId="6" fillId="10" borderId="18" xfId="13" applyNumberFormat="1" applyBorder="1" applyAlignment="1">
      <alignment horizontal="center" vertical="center"/>
    </xf>
    <xf numFmtId="165" fontId="3" fillId="3" borderId="16" xfId="0" applyNumberFormat="1" applyFont="1" applyFill="1" applyBorder="1" applyAlignment="1">
      <alignment horizontal="center" vertical="center"/>
    </xf>
    <xf numFmtId="14" fontId="6" fillId="11" borderId="18" xfId="14" applyNumberFormat="1" applyBorder="1" applyAlignment="1">
      <alignment horizontal="center" vertical="center"/>
    </xf>
    <xf numFmtId="165" fontId="3" fillId="2" borderId="16" xfId="0" applyNumberFormat="1" applyFont="1" applyFill="1" applyBorder="1" applyAlignment="1">
      <alignment horizontal="center" vertical="center"/>
    </xf>
    <xf numFmtId="14" fontId="6" fillId="12" borderId="19" xfId="15" applyNumberFormat="1" applyBorder="1" applyAlignment="1">
      <alignment horizontal="center" vertical="center"/>
    </xf>
    <xf numFmtId="0" fontId="0" fillId="0" borderId="10" xfId="0" applyBorder="1"/>
    <xf numFmtId="167" fontId="0" fillId="4" borderId="4" xfId="0" applyNumberFormat="1" applyFont="1" applyFill="1" applyBorder="1" applyAlignment="1">
      <alignment horizontal="left" vertical="center" wrapText="1" indent="1"/>
    </xf>
    <xf numFmtId="167" fontId="0" fillId="4" borderId="1" xfId="0" applyNumberFormat="1" applyFont="1" applyFill="1" applyBorder="1" applyAlignment="1">
      <alignment horizontal="left" vertical="center" wrapText="1" indent="1"/>
    </xf>
    <xf numFmtId="167" fontId="0" fillId="4" borderId="5" xfId="0" applyNumberFormat="1" applyFont="1" applyFill="1" applyBorder="1" applyAlignment="1">
      <alignment horizontal="left" vertical="center" wrapText="1" indent="1"/>
    </xf>
    <xf numFmtId="166" fontId="6" fillId="0" borderId="3" xfId="8">
      <alignment horizontal="center" vertical="center"/>
    </xf>
    <xf numFmtId="0" fontId="0" fillId="10" borderId="11" xfId="13" applyFont="1" applyBorder="1"/>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15" borderId="0" xfId="0" applyFill="1"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14" borderId="0" xfId="0" applyFill="1" applyBorder="1" applyAlignment="1">
      <alignment vertical="center"/>
    </xf>
    <xf numFmtId="0" fontId="0" fillId="14" borderId="0" xfId="0" applyFill="1" applyBorder="1" applyAlignment="1">
      <alignment horizontal="right" vertical="center"/>
    </xf>
    <xf numFmtId="0" fontId="0" fillId="0" borderId="23" xfId="0" applyBorder="1" applyAlignment="1">
      <alignment horizontal="right" vertical="center"/>
    </xf>
    <xf numFmtId="0" fontId="0" fillId="16" borderId="0" xfId="0" applyFill="1" applyBorder="1" applyAlignment="1">
      <alignment vertical="center"/>
    </xf>
    <xf numFmtId="0" fontId="0" fillId="17" borderId="0" xfId="0" applyFill="1" applyBorder="1" applyAlignment="1">
      <alignment vertical="center"/>
    </xf>
    <xf numFmtId="0" fontId="0" fillId="17" borderId="0" xfId="0" applyFill="1" applyBorder="1" applyAlignment="1">
      <alignment horizontal="right" vertical="center"/>
    </xf>
    <xf numFmtId="0" fontId="0" fillId="0" borderId="26" xfId="0" applyBorder="1" applyAlignment="1">
      <alignment vertical="center"/>
    </xf>
    <xf numFmtId="0" fontId="0" fillId="13" borderId="0" xfId="0" applyFill="1" applyBorder="1" applyAlignment="1">
      <alignment vertical="center"/>
    </xf>
    <xf numFmtId="0" fontId="0" fillId="0" borderId="27" xfId="0" applyBorder="1" applyAlignment="1">
      <alignment vertical="center"/>
    </xf>
    <xf numFmtId="0" fontId="0" fillId="18" borderId="0" xfId="0" applyFill="1"/>
    <xf numFmtId="0" fontId="0" fillId="6" borderId="0" xfId="0" applyFill="1"/>
  </cellXfs>
  <cellStyles count="16">
    <cellStyle name="40% - Accent1" xfId="12" builtinId="31"/>
    <cellStyle name="40% - Accent2" xfId="13" builtinId="35"/>
    <cellStyle name="40% - Accent3" xfId="14" builtinId="39"/>
    <cellStyle name="40% - Accent4" xfId="15" builtinId="4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F29"/>
  <sheetViews>
    <sheetView showGridLines="0" tabSelected="1" showRuler="0" topLeftCell="DJ1" zoomScale="70" zoomScaleNormal="70" zoomScalePageLayoutView="70" workbookViewId="0">
      <selection activeCell="FN33" sqref="FN33"/>
    </sheetView>
  </sheetViews>
  <sheetFormatPr defaultRowHeight="30" customHeight="1" x14ac:dyDescent="0.25"/>
  <cols>
    <col min="1" max="1" width="2.7109375" style="36" customWidth="1"/>
    <col min="2" max="2" width="38.42578125" customWidth="1"/>
    <col min="3" max="3" width="17.28515625" style="4" customWidth="1"/>
    <col min="4" max="4" width="21.7109375" customWidth="1"/>
    <col min="5" max="5" width="3.7109375" customWidth="1"/>
    <col min="6" max="6" width="6.28515625" customWidth="1"/>
    <col min="7" max="69" width="3.7109375" customWidth="1"/>
    <col min="70" max="102" width="2.28515625" customWidth="1"/>
    <col min="103" max="188" width="3.7109375" customWidth="1"/>
  </cols>
  <sheetData>
    <row r="1" spans="1:188" ht="30" customHeight="1" x14ac:dyDescent="0.45">
      <c r="A1" s="37" t="s">
        <v>24</v>
      </c>
      <c r="B1" s="40" t="s">
        <v>56</v>
      </c>
      <c r="C1" s="3"/>
      <c r="D1" s="23"/>
      <c r="F1" s="1"/>
      <c r="G1" s="13"/>
    </row>
    <row r="2" spans="1:188" ht="30" customHeight="1" x14ac:dyDescent="0.45">
      <c r="A2" s="36" t="s">
        <v>19</v>
      </c>
      <c r="B2" s="40" t="s">
        <v>57</v>
      </c>
      <c r="G2" s="39"/>
    </row>
    <row r="3" spans="1:188" ht="30" customHeight="1" x14ac:dyDescent="0.25">
      <c r="A3" s="36" t="s">
        <v>25</v>
      </c>
      <c r="B3" s="41" t="s">
        <v>55</v>
      </c>
      <c r="C3" s="71">
        <v>43388</v>
      </c>
      <c r="D3" s="71"/>
      <c r="BR3" s="89" t="s">
        <v>53</v>
      </c>
      <c r="BS3" s="89"/>
      <c r="BT3" s="89"/>
      <c r="BU3" s="89"/>
      <c r="BV3" s="89"/>
      <c r="BW3" s="89"/>
      <c r="BX3" s="90" t="s">
        <v>54</v>
      </c>
      <c r="BY3" s="90"/>
      <c r="BZ3" s="90"/>
      <c r="CA3" s="90"/>
      <c r="CB3" s="90"/>
      <c r="CC3" s="90"/>
      <c r="CD3" s="90"/>
      <c r="CE3" s="90"/>
      <c r="CF3" s="89" t="s">
        <v>53</v>
      </c>
      <c r="CG3" s="89"/>
      <c r="CH3" s="89"/>
      <c r="CI3" s="89"/>
      <c r="CJ3" s="89"/>
      <c r="CM3" s="89" t="s">
        <v>52</v>
      </c>
      <c r="CN3" s="89"/>
      <c r="CO3" s="89"/>
      <c r="CP3" s="89"/>
      <c r="CQ3" s="89"/>
      <c r="CR3" s="89"/>
      <c r="CS3" s="89"/>
      <c r="CT3" s="89"/>
      <c r="CU3" s="89"/>
      <c r="CV3" s="89"/>
      <c r="CW3" s="89"/>
      <c r="CX3" s="89"/>
    </row>
    <row r="4" spans="1:188" ht="30" customHeight="1" x14ac:dyDescent="0.25">
      <c r="A4" s="37" t="s">
        <v>26</v>
      </c>
      <c r="C4" s="6">
        <v>1</v>
      </c>
      <c r="G4" s="68">
        <f>G5</f>
        <v>43388</v>
      </c>
      <c r="H4" s="69"/>
      <c r="I4" s="69"/>
      <c r="J4" s="69"/>
      <c r="K4" s="69"/>
      <c r="L4" s="69"/>
      <c r="M4" s="70"/>
      <c r="N4" s="68">
        <f>N5</f>
        <v>43395</v>
      </c>
      <c r="O4" s="69"/>
      <c r="P4" s="69"/>
      <c r="Q4" s="69"/>
      <c r="R4" s="69"/>
      <c r="S4" s="69"/>
      <c r="T4" s="70"/>
      <c r="U4" s="68">
        <f>U5</f>
        <v>43402</v>
      </c>
      <c r="V4" s="69"/>
      <c r="W4" s="69"/>
      <c r="X4" s="69"/>
      <c r="Y4" s="69"/>
      <c r="Z4" s="69"/>
      <c r="AA4" s="70"/>
      <c r="AB4" s="68">
        <f>AB5</f>
        <v>43409</v>
      </c>
      <c r="AC4" s="69"/>
      <c r="AD4" s="69"/>
      <c r="AE4" s="69"/>
      <c r="AF4" s="69"/>
      <c r="AG4" s="69"/>
      <c r="AH4" s="70"/>
      <c r="AI4" s="68">
        <f>AI5</f>
        <v>43416</v>
      </c>
      <c r="AJ4" s="69"/>
      <c r="AK4" s="69"/>
      <c r="AL4" s="69"/>
      <c r="AM4" s="69"/>
      <c r="AN4" s="69"/>
      <c r="AO4" s="70"/>
      <c r="AP4" s="68">
        <f>AP5</f>
        <v>43423</v>
      </c>
      <c r="AQ4" s="69"/>
      <c r="AR4" s="69"/>
      <c r="AS4" s="69"/>
      <c r="AT4" s="69"/>
      <c r="AU4" s="69"/>
      <c r="AV4" s="70"/>
      <c r="AW4" s="68">
        <f>AW5</f>
        <v>43430</v>
      </c>
      <c r="AX4" s="69"/>
      <c r="AY4" s="69"/>
      <c r="AZ4" s="69"/>
      <c r="BA4" s="69"/>
      <c r="BB4" s="69"/>
      <c r="BC4" s="70"/>
      <c r="BD4" s="68">
        <f>BD5</f>
        <v>43437</v>
      </c>
      <c r="BE4" s="69"/>
      <c r="BF4" s="69"/>
      <c r="BG4" s="69"/>
      <c r="BH4" s="69"/>
      <c r="BI4" s="69"/>
      <c r="BJ4" s="70"/>
      <c r="BK4" s="68">
        <f>BK5</f>
        <v>43444</v>
      </c>
      <c r="BL4" s="69"/>
      <c r="BM4" s="69"/>
      <c r="BN4" s="69"/>
      <c r="BO4" s="69"/>
      <c r="BP4" s="69"/>
      <c r="BQ4" s="70"/>
      <c r="BR4" s="68">
        <f>BR5</f>
        <v>43451</v>
      </c>
      <c r="BS4" s="69"/>
      <c r="BT4" s="69"/>
      <c r="BU4" s="69"/>
      <c r="BV4" s="69"/>
      <c r="BW4" s="69"/>
      <c r="BX4" s="70"/>
      <c r="BY4" s="68">
        <f>BY5</f>
        <v>43458</v>
      </c>
      <c r="BZ4" s="69"/>
      <c r="CA4" s="69"/>
      <c r="CB4" s="69"/>
      <c r="CC4" s="69"/>
      <c r="CD4" s="69"/>
      <c r="CE4" s="70"/>
      <c r="CF4" s="68">
        <f>CF5</f>
        <v>43465</v>
      </c>
      <c r="CG4" s="69"/>
      <c r="CH4" s="69"/>
      <c r="CI4" s="69"/>
      <c r="CJ4" s="69"/>
      <c r="CK4" s="69"/>
      <c r="CL4" s="70"/>
      <c r="CM4" s="68">
        <f>CM5</f>
        <v>43472</v>
      </c>
      <c r="CN4" s="69"/>
      <c r="CO4" s="69"/>
      <c r="CP4" s="69"/>
      <c r="CQ4" s="69"/>
      <c r="CR4" s="69"/>
      <c r="CS4" s="70"/>
      <c r="CT4" s="68">
        <f>CT5</f>
        <v>43479</v>
      </c>
      <c r="CU4" s="69"/>
      <c r="CV4" s="69"/>
      <c r="CW4" s="69"/>
      <c r="CX4" s="69"/>
      <c r="CY4" s="69"/>
      <c r="CZ4" s="70"/>
      <c r="DA4" s="68">
        <f>DA5</f>
        <v>43486</v>
      </c>
      <c r="DB4" s="69"/>
      <c r="DC4" s="69"/>
      <c r="DD4" s="69"/>
      <c r="DE4" s="69"/>
      <c r="DF4" s="69"/>
      <c r="DG4" s="70"/>
      <c r="DH4" s="68">
        <f>DH5</f>
        <v>43493</v>
      </c>
      <c r="DI4" s="69"/>
      <c r="DJ4" s="69"/>
      <c r="DK4" s="69"/>
      <c r="DL4" s="69"/>
      <c r="DM4" s="69"/>
      <c r="DN4" s="70"/>
      <c r="DO4" s="68">
        <f>DO5</f>
        <v>43500</v>
      </c>
      <c r="DP4" s="69"/>
      <c r="DQ4" s="69"/>
      <c r="DR4" s="69"/>
      <c r="DS4" s="69"/>
      <c r="DT4" s="69"/>
      <c r="DU4" s="70"/>
      <c r="DV4" s="68">
        <f>DV5</f>
        <v>43507</v>
      </c>
      <c r="DW4" s="69"/>
      <c r="DX4" s="69"/>
      <c r="DY4" s="69"/>
      <c r="DZ4" s="69"/>
      <c r="EA4" s="69"/>
      <c r="EB4" s="70"/>
      <c r="EC4" s="68">
        <f>EC5</f>
        <v>43514</v>
      </c>
      <c r="ED4" s="69"/>
      <c r="EE4" s="69"/>
      <c r="EF4" s="69"/>
      <c r="EG4" s="69"/>
      <c r="EH4" s="69"/>
      <c r="EI4" s="70"/>
      <c r="EJ4" s="68">
        <f>EJ5</f>
        <v>43521</v>
      </c>
      <c r="EK4" s="69"/>
      <c r="EL4" s="69"/>
      <c r="EM4" s="69"/>
      <c r="EN4" s="69"/>
      <c r="EO4" s="69"/>
      <c r="EP4" s="70"/>
      <c r="EQ4" s="68">
        <f>EQ5</f>
        <v>43528</v>
      </c>
      <c r="ER4" s="69"/>
      <c r="ES4" s="69"/>
      <c r="ET4" s="69"/>
      <c r="EU4" s="69"/>
      <c r="EV4" s="69"/>
      <c r="EW4" s="70"/>
      <c r="EX4" s="68">
        <f>EX5</f>
        <v>43535</v>
      </c>
      <c r="EY4" s="69"/>
      <c r="EZ4" s="69"/>
      <c r="FA4" s="69"/>
      <c r="FB4" s="69"/>
      <c r="FC4" s="69"/>
      <c r="FD4" s="70"/>
      <c r="FE4" s="68">
        <f>FE5</f>
        <v>43542</v>
      </c>
      <c r="FF4" s="69"/>
      <c r="FG4" s="69"/>
      <c r="FH4" s="69"/>
      <c r="FI4" s="69"/>
      <c r="FJ4" s="69"/>
      <c r="FK4" s="70"/>
      <c r="FL4" s="68">
        <f>FL5</f>
        <v>43549</v>
      </c>
      <c r="FM4" s="69"/>
      <c r="FN4" s="69"/>
      <c r="FO4" s="69"/>
      <c r="FP4" s="69"/>
      <c r="FQ4" s="69"/>
      <c r="FR4" s="70"/>
      <c r="FS4" s="68">
        <f>FS5</f>
        <v>43556</v>
      </c>
      <c r="FT4" s="69"/>
      <c r="FU4" s="69"/>
      <c r="FV4" s="69"/>
      <c r="FW4" s="69"/>
      <c r="FX4" s="69"/>
      <c r="FY4" s="70"/>
      <c r="FZ4" s="68">
        <f>FZ5</f>
        <v>43563</v>
      </c>
      <c r="GA4" s="69"/>
      <c r="GB4" s="69"/>
      <c r="GC4" s="69"/>
      <c r="GD4" s="69"/>
      <c r="GE4" s="69"/>
      <c r="GF4" s="70"/>
    </row>
    <row r="5" spans="1:188" ht="15" customHeight="1" x14ac:dyDescent="0.25">
      <c r="A5" s="37" t="s">
        <v>27</v>
      </c>
      <c r="B5" s="67"/>
      <c r="C5" s="67"/>
      <c r="D5" s="67"/>
      <c r="E5" s="67"/>
      <c r="G5" s="10">
        <f>Project_Start-WEEKDAY(Project_Start,1)+2+7*(Display_Week-1)</f>
        <v>43388</v>
      </c>
      <c r="H5" s="9">
        <f>G5+1</f>
        <v>43389</v>
      </c>
      <c r="I5" s="9">
        <f t="shared" ref="I5:AV5" si="0">H5+1</f>
        <v>43390</v>
      </c>
      <c r="J5" s="9">
        <f t="shared" si="0"/>
        <v>43391</v>
      </c>
      <c r="K5" s="9">
        <f t="shared" si="0"/>
        <v>43392</v>
      </c>
      <c r="L5" s="9">
        <f t="shared" si="0"/>
        <v>43393</v>
      </c>
      <c r="M5" s="11">
        <f t="shared" si="0"/>
        <v>43394</v>
      </c>
      <c r="N5" s="10">
        <f>M5+1</f>
        <v>43395</v>
      </c>
      <c r="O5" s="9">
        <f>N5+1</f>
        <v>43396</v>
      </c>
      <c r="P5" s="9">
        <f t="shared" si="0"/>
        <v>43397</v>
      </c>
      <c r="Q5" s="9">
        <f t="shared" si="0"/>
        <v>43398</v>
      </c>
      <c r="R5" s="9">
        <f t="shared" si="0"/>
        <v>43399</v>
      </c>
      <c r="S5" s="9">
        <f t="shared" si="0"/>
        <v>43400</v>
      </c>
      <c r="T5" s="11">
        <f t="shared" si="0"/>
        <v>43401</v>
      </c>
      <c r="U5" s="10">
        <f>T5+1</f>
        <v>43402</v>
      </c>
      <c r="V5" s="9">
        <f>U5+1</f>
        <v>43403</v>
      </c>
      <c r="W5" s="9">
        <f t="shared" si="0"/>
        <v>43404</v>
      </c>
      <c r="X5" s="9">
        <f t="shared" si="0"/>
        <v>43405</v>
      </c>
      <c r="Y5" s="9">
        <f t="shared" si="0"/>
        <v>43406</v>
      </c>
      <c r="Z5" s="9">
        <f t="shared" si="0"/>
        <v>43407</v>
      </c>
      <c r="AA5" s="11">
        <f t="shared" si="0"/>
        <v>43408</v>
      </c>
      <c r="AB5" s="10">
        <f>AA5+1</f>
        <v>43409</v>
      </c>
      <c r="AC5" s="9">
        <f>AB5+1</f>
        <v>43410</v>
      </c>
      <c r="AD5" s="9">
        <f t="shared" si="0"/>
        <v>43411</v>
      </c>
      <c r="AE5" s="9">
        <f t="shared" si="0"/>
        <v>43412</v>
      </c>
      <c r="AF5" s="9">
        <f t="shared" si="0"/>
        <v>43413</v>
      </c>
      <c r="AG5" s="9">
        <f t="shared" si="0"/>
        <v>43414</v>
      </c>
      <c r="AH5" s="11">
        <f t="shared" si="0"/>
        <v>43415</v>
      </c>
      <c r="AI5" s="10">
        <f>AH5+1</f>
        <v>43416</v>
      </c>
      <c r="AJ5" s="9">
        <f>AI5+1</f>
        <v>43417</v>
      </c>
      <c r="AK5" s="9">
        <f t="shared" si="0"/>
        <v>43418</v>
      </c>
      <c r="AL5" s="9">
        <f t="shared" si="0"/>
        <v>43419</v>
      </c>
      <c r="AM5" s="9">
        <f t="shared" si="0"/>
        <v>43420</v>
      </c>
      <c r="AN5" s="9">
        <f t="shared" si="0"/>
        <v>43421</v>
      </c>
      <c r="AO5" s="11">
        <f t="shared" si="0"/>
        <v>43422</v>
      </c>
      <c r="AP5" s="10">
        <f>AO5+1</f>
        <v>43423</v>
      </c>
      <c r="AQ5" s="9">
        <f>AP5+1</f>
        <v>43424</v>
      </c>
      <c r="AR5" s="9">
        <f t="shared" si="0"/>
        <v>43425</v>
      </c>
      <c r="AS5" s="9">
        <f t="shared" si="0"/>
        <v>43426</v>
      </c>
      <c r="AT5" s="9">
        <f t="shared" si="0"/>
        <v>43427</v>
      </c>
      <c r="AU5" s="9">
        <f t="shared" si="0"/>
        <v>43428</v>
      </c>
      <c r="AV5" s="11">
        <f t="shared" si="0"/>
        <v>43429</v>
      </c>
      <c r="AW5" s="10">
        <f>AV5+1</f>
        <v>43430</v>
      </c>
      <c r="AX5" s="9">
        <f>AW5+1</f>
        <v>43431</v>
      </c>
      <c r="AY5" s="9">
        <f t="shared" ref="AY5:BC5" si="1">AX5+1</f>
        <v>43432</v>
      </c>
      <c r="AZ5" s="9">
        <f t="shared" si="1"/>
        <v>43433</v>
      </c>
      <c r="BA5" s="9">
        <f t="shared" si="1"/>
        <v>43434</v>
      </c>
      <c r="BB5" s="9">
        <f t="shared" si="1"/>
        <v>43435</v>
      </c>
      <c r="BC5" s="11">
        <f t="shared" si="1"/>
        <v>43436</v>
      </c>
      <c r="BD5" s="10">
        <f>BC5+1</f>
        <v>43437</v>
      </c>
      <c r="BE5" s="9">
        <f>BD5+1</f>
        <v>43438</v>
      </c>
      <c r="BF5" s="9">
        <f t="shared" ref="BF5:BJ5" si="2">BE5+1</f>
        <v>43439</v>
      </c>
      <c r="BG5" s="9">
        <f t="shared" si="2"/>
        <v>43440</v>
      </c>
      <c r="BH5" s="9">
        <f t="shared" si="2"/>
        <v>43441</v>
      </c>
      <c r="BI5" s="9">
        <f t="shared" si="2"/>
        <v>43442</v>
      </c>
      <c r="BJ5" s="11">
        <f t="shared" si="2"/>
        <v>43443</v>
      </c>
      <c r="BK5" s="10">
        <f>BJ5+1</f>
        <v>43444</v>
      </c>
      <c r="BL5" s="9">
        <f>BK5+1</f>
        <v>43445</v>
      </c>
      <c r="BM5" s="9">
        <f t="shared" ref="BM5" si="3">BL5+1</f>
        <v>43446</v>
      </c>
      <c r="BN5" s="9">
        <f t="shared" ref="BN5" si="4">BM5+1</f>
        <v>43447</v>
      </c>
      <c r="BO5" s="9">
        <f t="shared" ref="BO5" si="5">BN5+1</f>
        <v>43448</v>
      </c>
      <c r="BP5" s="9">
        <f t="shared" ref="BP5" si="6">BO5+1</f>
        <v>43449</v>
      </c>
      <c r="BQ5" s="11">
        <f t="shared" ref="BQ5" si="7">BP5+1</f>
        <v>43450</v>
      </c>
      <c r="BR5" s="10">
        <f>BQ5+1</f>
        <v>43451</v>
      </c>
      <c r="BS5" s="9">
        <f>BR5+1</f>
        <v>43452</v>
      </c>
      <c r="BT5" s="9">
        <f t="shared" ref="BT5" si="8">BS5+1</f>
        <v>43453</v>
      </c>
      <c r="BU5" s="9">
        <f t="shared" ref="BU5" si="9">BT5+1</f>
        <v>43454</v>
      </c>
      <c r="BV5" s="9">
        <f t="shared" ref="BV5" si="10">BU5+1</f>
        <v>43455</v>
      </c>
      <c r="BW5" s="9">
        <f t="shared" ref="BW5" si="11">BV5+1</f>
        <v>43456</v>
      </c>
      <c r="BX5" s="11">
        <f t="shared" ref="BX5" si="12">BW5+1</f>
        <v>43457</v>
      </c>
      <c r="BY5" s="10">
        <f>BX5+1</f>
        <v>43458</v>
      </c>
      <c r="BZ5" s="9">
        <f>BY5+1</f>
        <v>43459</v>
      </c>
      <c r="CA5" s="9">
        <f t="shared" ref="CA5" si="13">BZ5+1</f>
        <v>43460</v>
      </c>
      <c r="CB5" s="9">
        <f t="shared" ref="CB5" si="14">CA5+1</f>
        <v>43461</v>
      </c>
      <c r="CC5" s="9">
        <f t="shared" ref="CC5" si="15">CB5+1</f>
        <v>43462</v>
      </c>
      <c r="CD5" s="9">
        <f t="shared" ref="CD5" si="16">CC5+1</f>
        <v>43463</v>
      </c>
      <c r="CE5" s="11">
        <f t="shared" ref="CE5" si="17">CD5+1</f>
        <v>43464</v>
      </c>
      <c r="CF5" s="10">
        <f>CE5+1</f>
        <v>43465</v>
      </c>
      <c r="CG5" s="9">
        <f>CF5+1</f>
        <v>43466</v>
      </c>
      <c r="CH5" s="9">
        <f t="shared" ref="CH5" si="18">CG5+1</f>
        <v>43467</v>
      </c>
      <c r="CI5" s="9">
        <f t="shared" ref="CI5" si="19">CH5+1</f>
        <v>43468</v>
      </c>
      <c r="CJ5" s="9">
        <f t="shared" ref="CJ5" si="20">CI5+1</f>
        <v>43469</v>
      </c>
      <c r="CK5" s="9">
        <f t="shared" ref="CK5" si="21">CJ5+1</f>
        <v>43470</v>
      </c>
      <c r="CL5" s="11">
        <f t="shared" ref="CL5" si="22">CK5+1</f>
        <v>43471</v>
      </c>
      <c r="CM5" s="10">
        <f>CL5+1</f>
        <v>43472</v>
      </c>
      <c r="CN5" s="9">
        <f>CM5+1</f>
        <v>43473</v>
      </c>
      <c r="CO5" s="9">
        <f t="shared" ref="CO5" si="23">CN5+1</f>
        <v>43474</v>
      </c>
      <c r="CP5" s="9">
        <f t="shared" ref="CP5" si="24">CO5+1</f>
        <v>43475</v>
      </c>
      <c r="CQ5" s="9">
        <f t="shared" ref="CQ5" si="25">CP5+1</f>
        <v>43476</v>
      </c>
      <c r="CR5" s="9">
        <f t="shared" ref="CR5" si="26">CQ5+1</f>
        <v>43477</v>
      </c>
      <c r="CS5" s="11">
        <f t="shared" ref="CS5" si="27">CR5+1</f>
        <v>43478</v>
      </c>
      <c r="CT5" s="10">
        <f>CS5+1</f>
        <v>43479</v>
      </c>
      <c r="CU5" s="9">
        <f>CT5+1</f>
        <v>43480</v>
      </c>
      <c r="CV5" s="9">
        <f t="shared" ref="CV5" si="28">CU5+1</f>
        <v>43481</v>
      </c>
      <c r="CW5" s="9">
        <f t="shared" ref="CW5" si="29">CV5+1</f>
        <v>43482</v>
      </c>
      <c r="CX5" s="9">
        <f t="shared" ref="CX5" si="30">CW5+1</f>
        <v>43483</v>
      </c>
      <c r="CY5" s="9">
        <f t="shared" ref="CY5" si="31">CX5+1</f>
        <v>43484</v>
      </c>
      <c r="CZ5" s="11">
        <f t="shared" ref="CZ5" si="32">CY5+1</f>
        <v>43485</v>
      </c>
      <c r="DA5" s="10">
        <f>CZ5+1</f>
        <v>43486</v>
      </c>
      <c r="DB5" s="9">
        <f>DA5+1</f>
        <v>43487</v>
      </c>
      <c r="DC5" s="9">
        <f t="shared" ref="DC5" si="33">DB5+1</f>
        <v>43488</v>
      </c>
      <c r="DD5" s="9">
        <f t="shared" ref="DD5" si="34">DC5+1</f>
        <v>43489</v>
      </c>
      <c r="DE5" s="9">
        <f t="shared" ref="DE5" si="35">DD5+1</f>
        <v>43490</v>
      </c>
      <c r="DF5" s="9">
        <f t="shared" ref="DF5" si="36">DE5+1</f>
        <v>43491</v>
      </c>
      <c r="DG5" s="11">
        <f t="shared" ref="DG5" si="37">DF5+1</f>
        <v>43492</v>
      </c>
      <c r="DH5" s="10">
        <f>DG5+1</f>
        <v>43493</v>
      </c>
      <c r="DI5" s="9">
        <f>DH5+1</f>
        <v>43494</v>
      </c>
      <c r="DJ5" s="9">
        <f t="shared" ref="DJ5" si="38">DI5+1</f>
        <v>43495</v>
      </c>
      <c r="DK5" s="9">
        <f t="shared" ref="DK5" si="39">DJ5+1</f>
        <v>43496</v>
      </c>
      <c r="DL5" s="9">
        <f t="shared" ref="DL5" si="40">DK5+1</f>
        <v>43497</v>
      </c>
      <c r="DM5" s="9">
        <f t="shared" ref="DM5" si="41">DL5+1</f>
        <v>43498</v>
      </c>
      <c r="DN5" s="11">
        <f t="shared" ref="DN5" si="42">DM5+1</f>
        <v>43499</v>
      </c>
      <c r="DO5" s="10">
        <f>DN5+1</f>
        <v>43500</v>
      </c>
      <c r="DP5" s="9">
        <f>DO5+1</f>
        <v>43501</v>
      </c>
      <c r="DQ5" s="9">
        <f t="shared" ref="DQ5" si="43">DP5+1</f>
        <v>43502</v>
      </c>
      <c r="DR5" s="9">
        <f t="shared" ref="DR5" si="44">DQ5+1</f>
        <v>43503</v>
      </c>
      <c r="DS5" s="9">
        <f t="shared" ref="DS5" si="45">DR5+1</f>
        <v>43504</v>
      </c>
      <c r="DT5" s="9">
        <f t="shared" ref="DT5" si="46">DS5+1</f>
        <v>43505</v>
      </c>
      <c r="DU5" s="11">
        <f t="shared" ref="DU5" si="47">DT5+1</f>
        <v>43506</v>
      </c>
      <c r="DV5" s="10">
        <f>DU5+1</f>
        <v>43507</v>
      </c>
      <c r="DW5" s="9">
        <f>DV5+1</f>
        <v>43508</v>
      </c>
      <c r="DX5" s="9">
        <f t="shared" ref="DX5" si="48">DW5+1</f>
        <v>43509</v>
      </c>
      <c r="DY5" s="9">
        <f t="shared" ref="DY5" si="49">DX5+1</f>
        <v>43510</v>
      </c>
      <c r="DZ5" s="9">
        <f t="shared" ref="DZ5" si="50">DY5+1</f>
        <v>43511</v>
      </c>
      <c r="EA5" s="9">
        <f t="shared" ref="EA5" si="51">DZ5+1</f>
        <v>43512</v>
      </c>
      <c r="EB5" s="11">
        <f t="shared" ref="EB5" si="52">EA5+1</f>
        <v>43513</v>
      </c>
      <c r="EC5" s="10">
        <f>EB5+1</f>
        <v>43514</v>
      </c>
      <c r="ED5" s="9">
        <f>EC5+1</f>
        <v>43515</v>
      </c>
      <c r="EE5" s="9">
        <f t="shared" ref="EE5" si="53">ED5+1</f>
        <v>43516</v>
      </c>
      <c r="EF5" s="9">
        <f t="shared" ref="EF5" si="54">EE5+1</f>
        <v>43517</v>
      </c>
      <c r="EG5" s="9">
        <f t="shared" ref="EG5" si="55">EF5+1</f>
        <v>43518</v>
      </c>
      <c r="EH5" s="9">
        <f t="shared" ref="EH5" si="56">EG5+1</f>
        <v>43519</v>
      </c>
      <c r="EI5" s="11">
        <f t="shared" ref="EI5" si="57">EH5+1</f>
        <v>43520</v>
      </c>
      <c r="EJ5" s="10">
        <f>EI5+1</f>
        <v>43521</v>
      </c>
      <c r="EK5" s="9">
        <f>EJ5+1</f>
        <v>43522</v>
      </c>
      <c r="EL5" s="9">
        <f t="shared" ref="EL5" si="58">EK5+1</f>
        <v>43523</v>
      </c>
      <c r="EM5" s="9">
        <f t="shared" ref="EM5" si="59">EL5+1</f>
        <v>43524</v>
      </c>
      <c r="EN5" s="9">
        <f t="shared" ref="EN5" si="60">EM5+1</f>
        <v>43525</v>
      </c>
      <c r="EO5" s="9">
        <f t="shared" ref="EO5" si="61">EN5+1</f>
        <v>43526</v>
      </c>
      <c r="EP5" s="11">
        <f t="shared" ref="EP5" si="62">EO5+1</f>
        <v>43527</v>
      </c>
      <c r="EQ5" s="10">
        <f>EP5+1</f>
        <v>43528</v>
      </c>
      <c r="ER5" s="9">
        <f>EQ5+1</f>
        <v>43529</v>
      </c>
      <c r="ES5" s="9">
        <f t="shared" ref="ES5" si="63">ER5+1</f>
        <v>43530</v>
      </c>
      <c r="ET5" s="9">
        <f t="shared" ref="ET5" si="64">ES5+1</f>
        <v>43531</v>
      </c>
      <c r="EU5" s="9">
        <f t="shared" ref="EU5" si="65">ET5+1</f>
        <v>43532</v>
      </c>
      <c r="EV5" s="9">
        <f t="shared" ref="EV5" si="66">EU5+1</f>
        <v>43533</v>
      </c>
      <c r="EW5" s="11">
        <f t="shared" ref="EW5" si="67">EV5+1</f>
        <v>43534</v>
      </c>
      <c r="EX5" s="10">
        <f>EW5+1</f>
        <v>43535</v>
      </c>
      <c r="EY5" s="9">
        <f>EX5+1</f>
        <v>43536</v>
      </c>
      <c r="EZ5" s="9">
        <f t="shared" ref="EZ5" si="68">EY5+1</f>
        <v>43537</v>
      </c>
      <c r="FA5" s="9">
        <f t="shared" ref="FA5" si="69">EZ5+1</f>
        <v>43538</v>
      </c>
      <c r="FB5" s="9">
        <f t="shared" ref="FB5" si="70">FA5+1</f>
        <v>43539</v>
      </c>
      <c r="FC5" s="9">
        <f t="shared" ref="FC5" si="71">FB5+1</f>
        <v>43540</v>
      </c>
      <c r="FD5" s="11">
        <f t="shared" ref="FD5" si="72">FC5+1</f>
        <v>43541</v>
      </c>
      <c r="FE5" s="10">
        <f>FD5+1</f>
        <v>43542</v>
      </c>
      <c r="FF5" s="9">
        <f>FE5+1</f>
        <v>43543</v>
      </c>
      <c r="FG5" s="9">
        <f t="shared" ref="FG5" si="73">FF5+1</f>
        <v>43544</v>
      </c>
      <c r="FH5" s="9">
        <f t="shared" ref="FH5" si="74">FG5+1</f>
        <v>43545</v>
      </c>
      <c r="FI5" s="9">
        <f t="shared" ref="FI5" si="75">FH5+1</f>
        <v>43546</v>
      </c>
      <c r="FJ5" s="9">
        <f t="shared" ref="FJ5" si="76">FI5+1</f>
        <v>43547</v>
      </c>
      <c r="FK5" s="11">
        <f t="shared" ref="FK5" si="77">FJ5+1</f>
        <v>43548</v>
      </c>
      <c r="FL5" s="10">
        <f>FK5+1</f>
        <v>43549</v>
      </c>
      <c r="FM5" s="9">
        <f>FL5+1</f>
        <v>43550</v>
      </c>
      <c r="FN5" s="9">
        <f t="shared" ref="FN5" si="78">FM5+1</f>
        <v>43551</v>
      </c>
      <c r="FO5" s="9">
        <f t="shared" ref="FO5" si="79">FN5+1</f>
        <v>43552</v>
      </c>
      <c r="FP5" s="9">
        <f t="shared" ref="FP5" si="80">FO5+1</f>
        <v>43553</v>
      </c>
      <c r="FQ5" s="9">
        <f t="shared" ref="FQ5" si="81">FP5+1</f>
        <v>43554</v>
      </c>
      <c r="FR5" s="11">
        <f t="shared" ref="FR5" si="82">FQ5+1</f>
        <v>43555</v>
      </c>
      <c r="FS5" s="10">
        <f>FR5+1</f>
        <v>43556</v>
      </c>
      <c r="FT5" s="9">
        <f>FS5+1</f>
        <v>43557</v>
      </c>
      <c r="FU5" s="9">
        <f t="shared" ref="FU5" si="83">FT5+1</f>
        <v>43558</v>
      </c>
      <c r="FV5" s="9">
        <f t="shared" ref="FV5" si="84">FU5+1</f>
        <v>43559</v>
      </c>
      <c r="FW5" s="9">
        <f t="shared" ref="FW5" si="85">FV5+1</f>
        <v>43560</v>
      </c>
      <c r="FX5" s="9">
        <f t="shared" ref="FX5" si="86">FW5+1</f>
        <v>43561</v>
      </c>
      <c r="FY5" s="11">
        <f t="shared" ref="FY5" si="87">FX5+1</f>
        <v>43562</v>
      </c>
      <c r="FZ5" s="10">
        <f>FY5+1</f>
        <v>43563</v>
      </c>
      <c r="GA5" s="9">
        <f>FZ5+1</f>
        <v>43564</v>
      </c>
      <c r="GB5" s="9">
        <f t="shared" ref="GB5" si="88">GA5+1</f>
        <v>43565</v>
      </c>
      <c r="GC5" s="9">
        <f t="shared" ref="GC5" si="89">GB5+1</f>
        <v>43566</v>
      </c>
      <c r="GD5" s="9">
        <f t="shared" ref="GD5" si="90">GC5+1</f>
        <v>43567</v>
      </c>
      <c r="GE5" s="9">
        <f t="shared" ref="GE5" si="91">GD5+1</f>
        <v>43568</v>
      </c>
      <c r="GF5" s="11">
        <f t="shared" ref="GF5" si="92">GE5+1</f>
        <v>43569</v>
      </c>
    </row>
    <row r="6" spans="1:188" ht="30" customHeight="1" thickBot="1" x14ac:dyDescent="0.3">
      <c r="A6" s="37" t="s">
        <v>28</v>
      </c>
      <c r="B6" s="7" t="s">
        <v>4</v>
      </c>
      <c r="C6" s="8" t="s">
        <v>1</v>
      </c>
      <c r="D6" s="8" t="s">
        <v>2</v>
      </c>
      <c r="E6" s="8"/>
      <c r="F6" s="8" t="s">
        <v>3</v>
      </c>
      <c r="G6" s="12" t="str">
        <f t="shared" ref="G6" si="93">LEFT(TEXT(G5,"ddd"),1)</f>
        <v>M</v>
      </c>
      <c r="H6" s="12" t="str">
        <f t="shared" ref="H6:AP6" si="94">LEFT(TEXT(H5,"ddd"),1)</f>
        <v>T</v>
      </c>
      <c r="I6" s="12" t="str">
        <f t="shared" si="94"/>
        <v>W</v>
      </c>
      <c r="J6" s="12" t="str">
        <f t="shared" si="94"/>
        <v>T</v>
      </c>
      <c r="K6" s="12" t="str">
        <f t="shared" si="94"/>
        <v>F</v>
      </c>
      <c r="L6" s="12" t="str">
        <f t="shared" si="94"/>
        <v>S</v>
      </c>
      <c r="M6" s="12" t="str">
        <f t="shared" si="94"/>
        <v>S</v>
      </c>
      <c r="N6" s="12" t="str">
        <f t="shared" si="94"/>
        <v>M</v>
      </c>
      <c r="O6" s="12" t="str">
        <f t="shared" si="94"/>
        <v>T</v>
      </c>
      <c r="P6" s="12" t="str">
        <f t="shared" si="94"/>
        <v>W</v>
      </c>
      <c r="Q6" s="12" t="str">
        <f t="shared" si="94"/>
        <v>T</v>
      </c>
      <c r="R6" s="12" t="str">
        <f t="shared" si="94"/>
        <v>F</v>
      </c>
      <c r="S6" s="12" t="str">
        <f t="shared" si="94"/>
        <v>S</v>
      </c>
      <c r="T6" s="12" t="str">
        <f t="shared" si="94"/>
        <v>S</v>
      </c>
      <c r="U6" s="12" t="str">
        <f t="shared" si="94"/>
        <v>M</v>
      </c>
      <c r="V6" s="12" t="str">
        <f t="shared" si="94"/>
        <v>T</v>
      </c>
      <c r="W6" s="12" t="str">
        <f t="shared" si="94"/>
        <v>W</v>
      </c>
      <c r="X6" s="12" t="str">
        <f t="shared" si="94"/>
        <v>T</v>
      </c>
      <c r="Y6" s="12" t="str">
        <f t="shared" si="94"/>
        <v>F</v>
      </c>
      <c r="Z6" s="12" t="str">
        <f t="shared" si="94"/>
        <v>S</v>
      </c>
      <c r="AA6" s="12" t="str">
        <f t="shared" si="94"/>
        <v>S</v>
      </c>
      <c r="AB6" s="12" t="str">
        <f t="shared" si="94"/>
        <v>M</v>
      </c>
      <c r="AC6" s="12" t="str">
        <f t="shared" si="94"/>
        <v>T</v>
      </c>
      <c r="AD6" s="12" t="str">
        <f t="shared" si="94"/>
        <v>W</v>
      </c>
      <c r="AE6" s="12" t="str">
        <f t="shared" si="94"/>
        <v>T</v>
      </c>
      <c r="AF6" s="12" t="str">
        <f t="shared" si="94"/>
        <v>F</v>
      </c>
      <c r="AG6" s="12" t="str">
        <f t="shared" si="94"/>
        <v>S</v>
      </c>
      <c r="AH6" s="12" t="str">
        <f t="shared" si="94"/>
        <v>S</v>
      </c>
      <c r="AI6" s="12" t="str">
        <f t="shared" si="94"/>
        <v>M</v>
      </c>
      <c r="AJ6" s="12" t="str">
        <f t="shared" si="94"/>
        <v>T</v>
      </c>
      <c r="AK6" s="12" t="str">
        <f t="shared" si="94"/>
        <v>W</v>
      </c>
      <c r="AL6" s="12" t="str">
        <f t="shared" si="94"/>
        <v>T</v>
      </c>
      <c r="AM6" s="12" t="str">
        <f t="shared" si="94"/>
        <v>F</v>
      </c>
      <c r="AN6" s="12" t="str">
        <f t="shared" si="94"/>
        <v>S</v>
      </c>
      <c r="AO6" s="12" t="str">
        <f t="shared" si="94"/>
        <v>S</v>
      </c>
      <c r="AP6" s="12" t="str">
        <f t="shared" si="94"/>
        <v>M</v>
      </c>
      <c r="AQ6" s="12" t="str">
        <f t="shared" ref="AQ6:BY6" si="95">LEFT(TEXT(AQ5,"ddd"),1)</f>
        <v>T</v>
      </c>
      <c r="AR6" s="12" t="str">
        <f t="shared" si="95"/>
        <v>W</v>
      </c>
      <c r="AS6" s="12" t="str">
        <f t="shared" si="95"/>
        <v>T</v>
      </c>
      <c r="AT6" s="12" t="str">
        <f t="shared" si="95"/>
        <v>F</v>
      </c>
      <c r="AU6" s="12" t="str">
        <f t="shared" si="95"/>
        <v>S</v>
      </c>
      <c r="AV6" s="12" t="str">
        <f t="shared" si="95"/>
        <v>S</v>
      </c>
      <c r="AW6" s="12" t="str">
        <f t="shared" si="95"/>
        <v>M</v>
      </c>
      <c r="AX6" s="12" t="str">
        <f t="shared" si="95"/>
        <v>T</v>
      </c>
      <c r="AY6" s="12" t="str">
        <f t="shared" si="95"/>
        <v>W</v>
      </c>
      <c r="AZ6" s="12" t="str">
        <f t="shared" si="95"/>
        <v>T</v>
      </c>
      <c r="BA6" s="12" t="str">
        <f t="shared" si="95"/>
        <v>F</v>
      </c>
      <c r="BB6" s="12" t="str">
        <f t="shared" si="95"/>
        <v>S</v>
      </c>
      <c r="BC6" s="12" t="str">
        <f t="shared" si="95"/>
        <v>S</v>
      </c>
      <c r="BD6" s="12" t="str">
        <f t="shared" si="95"/>
        <v>M</v>
      </c>
      <c r="BE6" s="12" t="str">
        <f t="shared" si="95"/>
        <v>T</v>
      </c>
      <c r="BF6" s="12" t="str">
        <f t="shared" si="95"/>
        <v>W</v>
      </c>
      <c r="BG6" s="12" t="str">
        <f t="shared" si="95"/>
        <v>T</v>
      </c>
      <c r="BH6" s="12" t="str">
        <f t="shared" si="95"/>
        <v>F</v>
      </c>
      <c r="BI6" s="12" t="str">
        <f t="shared" si="95"/>
        <v>S</v>
      </c>
      <c r="BJ6" s="12" t="str">
        <f t="shared" si="95"/>
        <v>S</v>
      </c>
      <c r="BK6" s="12" t="str">
        <f t="shared" si="95"/>
        <v>M</v>
      </c>
      <c r="BL6" s="12" t="str">
        <f t="shared" si="95"/>
        <v>T</v>
      </c>
      <c r="BM6" s="12" t="str">
        <f t="shared" si="95"/>
        <v>W</v>
      </c>
      <c r="BN6" s="12" t="str">
        <f t="shared" si="95"/>
        <v>T</v>
      </c>
      <c r="BO6" s="12" t="str">
        <f t="shared" si="95"/>
        <v>F</v>
      </c>
      <c r="BP6" s="12" t="str">
        <f t="shared" si="95"/>
        <v>S</v>
      </c>
      <c r="BQ6" s="12" t="str">
        <f t="shared" si="95"/>
        <v>S</v>
      </c>
      <c r="BR6" s="12" t="str">
        <f t="shared" si="95"/>
        <v>M</v>
      </c>
      <c r="BS6" s="12" t="str">
        <f t="shared" si="95"/>
        <v>T</v>
      </c>
      <c r="BT6" s="12" t="str">
        <f t="shared" si="95"/>
        <v>W</v>
      </c>
      <c r="BU6" s="12" t="str">
        <f t="shared" si="95"/>
        <v>T</v>
      </c>
      <c r="BV6" s="12" t="str">
        <f t="shared" si="95"/>
        <v>F</v>
      </c>
      <c r="BW6" s="12" t="str">
        <f t="shared" si="95"/>
        <v>S</v>
      </c>
      <c r="BX6" s="12" t="str">
        <f t="shared" si="95"/>
        <v>S</v>
      </c>
      <c r="BY6" s="12" t="str">
        <f t="shared" si="95"/>
        <v>M</v>
      </c>
      <c r="BZ6" s="12" t="str">
        <f t="shared" ref="BZ6:EK6" si="96">LEFT(TEXT(BZ5,"ddd"),1)</f>
        <v>T</v>
      </c>
      <c r="CA6" s="12" t="str">
        <f t="shared" si="96"/>
        <v>W</v>
      </c>
      <c r="CB6" s="12" t="str">
        <f t="shared" si="96"/>
        <v>T</v>
      </c>
      <c r="CC6" s="12" t="str">
        <f t="shared" si="96"/>
        <v>F</v>
      </c>
      <c r="CD6" s="12" t="str">
        <f t="shared" si="96"/>
        <v>S</v>
      </c>
      <c r="CE6" s="12" t="str">
        <f t="shared" si="96"/>
        <v>S</v>
      </c>
      <c r="CF6" s="12" t="str">
        <f t="shared" si="96"/>
        <v>M</v>
      </c>
      <c r="CG6" s="12" t="str">
        <f t="shared" si="96"/>
        <v>T</v>
      </c>
      <c r="CH6" s="12" t="str">
        <f t="shared" si="96"/>
        <v>W</v>
      </c>
      <c r="CI6" s="12" t="str">
        <f t="shared" si="96"/>
        <v>T</v>
      </c>
      <c r="CJ6" s="12" t="str">
        <f t="shared" si="96"/>
        <v>F</v>
      </c>
      <c r="CK6" s="12" t="str">
        <f t="shared" si="96"/>
        <v>S</v>
      </c>
      <c r="CL6" s="12" t="str">
        <f t="shared" si="96"/>
        <v>S</v>
      </c>
      <c r="CM6" s="12" t="str">
        <f t="shared" si="96"/>
        <v>M</v>
      </c>
      <c r="CN6" s="12" t="str">
        <f t="shared" si="96"/>
        <v>T</v>
      </c>
      <c r="CO6" s="12" t="str">
        <f t="shared" si="96"/>
        <v>W</v>
      </c>
      <c r="CP6" s="12" t="str">
        <f t="shared" si="96"/>
        <v>T</v>
      </c>
      <c r="CQ6" s="12" t="str">
        <f t="shared" si="96"/>
        <v>F</v>
      </c>
      <c r="CR6" s="12" t="str">
        <f t="shared" si="96"/>
        <v>S</v>
      </c>
      <c r="CS6" s="12" t="str">
        <f t="shared" si="96"/>
        <v>S</v>
      </c>
      <c r="CT6" s="12" t="str">
        <f t="shared" si="96"/>
        <v>M</v>
      </c>
      <c r="CU6" s="12" t="str">
        <f t="shared" si="96"/>
        <v>T</v>
      </c>
      <c r="CV6" s="12" t="str">
        <f t="shared" si="96"/>
        <v>W</v>
      </c>
      <c r="CW6" s="12" t="str">
        <f t="shared" si="96"/>
        <v>T</v>
      </c>
      <c r="CX6" s="12" t="str">
        <f t="shared" si="96"/>
        <v>F</v>
      </c>
      <c r="CY6" s="12" t="str">
        <f t="shared" si="96"/>
        <v>S</v>
      </c>
      <c r="CZ6" s="12" t="str">
        <f t="shared" si="96"/>
        <v>S</v>
      </c>
      <c r="DA6" s="12" t="str">
        <f t="shared" si="96"/>
        <v>M</v>
      </c>
      <c r="DB6" s="12" t="str">
        <f t="shared" si="96"/>
        <v>T</v>
      </c>
      <c r="DC6" s="12" t="str">
        <f t="shared" si="96"/>
        <v>W</v>
      </c>
      <c r="DD6" s="12" t="str">
        <f t="shared" si="96"/>
        <v>T</v>
      </c>
      <c r="DE6" s="12" t="str">
        <f t="shared" si="96"/>
        <v>F</v>
      </c>
      <c r="DF6" s="12" t="str">
        <f t="shared" si="96"/>
        <v>S</v>
      </c>
      <c r="DG6" s="12" t="str">
        <f t="shared" si="96"/>
        <v>S</v>
      </c>
      <c r="DH6" s="12" t="str">
        <f t="shared" si="96"/>
        <v>M</v>
      </c>
      <c r="DI6" s="12" t="str">
        <f t="shared" si="96"/>
        <v>T</v>
      </c>
      <c r="DJ6" s="12" t="str">
        <f t="shared" si="96"/>
        <v>W</v>
      </c>
      <c r="DK6" s="12" t="str">
        <f t="shared" si="96"/>
        <v>T</v>
      </c>
      <c r="DL6" s="12" t="str">
        <f t="shared" si="96"/>
        <v>F</v>
      </c>
      <c r="DM6" s="12" t="str">
        <f t="shared" si="96"/>
        <v>S</v>
      </c>
      <c r="DN6" s="12" t="str">
        <f t="shared" si="96"/>
        <v>S</v>
      </c>
      <c r="DO6" s="12" t="str">
        <f t="shared" si="96"/>
        <v>M</v>
      </c>
      <c r="DP6" s="12" t="str">
        <f t="shared" si="96"/>
        <v>T</v>
      </c>
      <c r="DQ6" s="12" t="str">
        <f t="shared" si="96"/>
        <v>W</v>
      </c>
      <c r="DR6" s="12" t="str">
        <f t="shared" si="96"/>
        <v>T</v>
      </c>
      <c r="DS6" s="12" t="str">
        <f t="shared" si="96"/>
        <v>F</v>
      </c>
      <c r="DT6" s="12" t="str">
        <f t="shared" si="96"/>
        <v>S</v>
      </c>
      <c r="DU6" s="12" t="str">
        <f t="shared" si="96"/>
        <v>S</v>
      </c>
      <c r="DV6" s="12" t="str">
        <f t="shared" si="96"/>
        <v>M</v>
      </c>
      <c r="DW6" s="12" t="str">
        <f t="shared" si="96"/>
        <v>T</v>
      </c>
      <c r="DX6" s="12" t="str">
        <f t="shared" si="96"/>
        <v>W</v>
      </c>
      <c r="DY6" s="12" t="str">
        <f t="shared" si="96"/>
        <v>T</v>
      </c>
      <c r="DZ6" s="12" t="str">
        <f t="shared" si="96"/>
        <v>F</v>
      </c>
      <c r="EA6" s="12" t="str">
        <f t="shared" si="96"/>
        <v>S</v>
      </c>
      <c r="EB6" s="12" t="str">
        <f t="shared" si="96"/>
        <v>S</v>
      </c>
      <c r="EC6" s="12" t="str">
        <f t="shared" si="96"/>
        <v>M</v>
      </c>
      <c r="ED6" s="12" t="str">
        <f t="shared" si="96"/>
        <v>T</v>
      </c>
      <c r="EE6" s="12" t="str">
        <f t="shared" si="96"/>
        <v>W</v>
      </c>
      <c r="EF6" s="12" t="str">
        <f t="shared" si="96"/>
        <v>T</v>
      </c>
      <c r="EG6" s="12" t="str">
        <f t="shared" si="96"/>
        <v>F</v>
      </c>
      <c r="EH6" s="12" t="str">
        <f t="shared" si="96"/>
        <v>S</v>
      </c>
      <c r="EI6" s="12" t="str">
        <f t="shared" si="96"/>
        <v>S</v>
      </c>
      <c r="EJ6" s="12" t="str">
        <f t="shared" si="96"/>
        <v>M</v>
      </c>
      <c r="EK6" s="12" t="str">
        <f t="shared" si="96"/>
        <v>T</v>
      </c>
      <c r="EL6" s="12" t="str">
        <f t="shared" ref="EL6:FY6" si="97">LEFT(TEXT(EL5,"ddd"),1)</f>
        <v>W</v>
      </c>
      <c r="EM6" s="12" t="str">
        <f t="shared" si="97"/>
        <v>T</v>
      </c>
      <c r="EN6" s="12" t="str">
        <f t="shared" si="97"/>
        <v>F</v>
      </c>
      <c r="EO6" s="12" t="str">
        <f t="shared" si="97"/>
        <v>S</v>
      </c>
      <c r="EP6" s="12" t="str">
        <f t="shared" si="97"/>
        <v>S</v>
      </c>
      <c r="EQ6" s="12" t="str">
        <f t="shared" si="97"/>
        <v>M</v>
      </c>
      <c r="ER6" s="12" t="str">
        <f t="shared" si="97"/>
        <v>T</v>
      </c>
      <c r="ES6" s="12" t="str">
        <f t="shared" si="97"/>
        <v>W</v>
      </c>
      <c r="ET6" s="12" t="str">
        <f t="shared" si="97"/>
        <v>T</v>
      </c>
      <c r="EU6" s="12" t="str">
        <f t="shared" si="97"/>
        <v>F</v>
      </c>
      <c r="EV6" s="12" t="str">
        <f t="shared" si="97"/>
        <v>S</v>
      </c>
      <c r="EW6" s="12" t="str">
        <f t="shared" si="97"/>
        <v>S</v>
      </c>
      <c r="EX6" s="12" t="str">
        <f t="shared" si="97"/>
        <v>M</v>
      </c>
      <c r="EY6" s="12" t="str">
        <f t="shared" si="97"/>
        <v>T</v>
      </c>
      <c r="EZ6" s="12" t="str">
        <f t="shared" si="97"/>
        <v>W</v>
      </c>
      <c r="FA6" s="12" t="str">
        <f t="shared" si="97"/>
        <v>T</v>
      </c>
      <c r="FB6" s="12" t="str">
        <f t="shared" si="97"/>
        <v>F</v>
      </c>
      <c r="FC6" s="12" t="str">
        <f t="shared" si="97"/>
        <v>S</v>
      </c>
      <c r="FD6" s="12" t="str">
        <f t="shared" si="97"/>
        <v>S</v>
      </c>
      <c r="FE6" s="12" t="str">
        <f t="shared" si="97"/>
        <v>M</v>
      </c>
      <c r="FF6" s="12" t="str">
        <f t="shared" si="97"/>
        <v>T</v>
      </c>
      <c r="FG6" s="12" t="str">
        <f t="shared" si="97"/>
        <v>W</v>
      </c>
      <c r="FH6" s="12" t="str">
        <f t="shared" si="97"/>
        <v>T</v>
      </c>
      <c r="FI6" s="12" t="str">
        <f t="shared" si="97"/>
        <v>F</v>
      </c>
      <c r="FJ6" s="12" t="str">
        <f t="shared" si="97"/>
        <v>S</v>
      </c>
      <c r="FK6" s="12" t="str">
        <f t="shared" si="97"/>
        <v>S</v>
      </c>
      <c r="FL6" s="12" t="str">
        <f t="shared" si="97"/>
        <v>M</v>
      </c>
      <c r="FM6" s="12" t="str">
        <f t="shared" si="97"/>
        <v>T</v>
      </c>
      <c r="FN6" s="12" t="str">
        <f t="shared" si="97"/>
        <v>W</v>
      </c>
      <c r="FO6" s="12" t="str">
        <f t="shared" si="97"/>
        <v>T</v>
      </c>
      <c r="FP6" s="12" t="str">
        <f t="shared" si="97"/>
        <v>F</v>
      </c>
      <c r="FQ6" s="12" t="str">
        <f t="shared" si="97"/>
        <v>S</v>
      </c>
      <c r="FR6" s="12" t="str">
        <f t="shared" si="97"/>
        <v>S</v>
      </c>
      <c r="FS6" s="12" t="str">
        <f t="shared" si="97"/>
        <v>M</v>
      </c>
      <c r="FT6" s="12" t="str">
        <f t="shared" si="97"/>
        <v>T</v>
      </c>
      <c r="FU6" s="12" t="str">
        <f t="shared" si="97"/>
        <v>W</v>
      </c>
      <c r="FV6" s="12" t="str">
        <f t="shared" si="97"/>
        <v>T</v>
      </c>
      <c r="FW6" s="12" t="str">
        <f t="shared" si="97"/>
        <v>F</v>
      </c>
      <c r="FX6" s="12" t="str">
        <f t="shared" si="97"/>
        <v>S</v>
      </c>
      <c r="FY6" s="12" t="str">
        <f t="shared" si="97"/>
        <v>S</v>
      </c>
      <c r="FZ6" s="12" t="str">
        <f t="shared" ref="FZ6:GF6" si="98">LEFT(TEXT(FZ5,"ddd"),1)</f>
        <v>M</v>
      </c>
      <c r="GA6" s="12" t="str">
        <f t="shared" si="98"/>
        <v>T</v>
      </c>
      <c r="GB6" s="12" t="str">
        <f t="shared" si="98"/>
        <v>W</v>
      </c>
      <c r="GC6" s="12" t="str">
        <f t="shared" si="98"/>
        <v>T</v>
      </c>
      <c r="GD6" s="12" t="str">
        <f t="shared" si="98"/>
        <v>F</v>
      </c>
      <c r="GE6" s="12" t="str">
        <f t="shared" si="98"/>
        <v>S</v>
      </c>
      <c r="GF6" s="12" t="str">
        <f t="shared" si="98"/>
        <v>S</v>
      </c>
    </row>
    <row r="7" spans="1:188" ht="30" hidden="1" customHeight="1" thickBot="1" x14ac:dyDescent="0.3">
      <c r="A7" s="36" t="s">
        <v>23</v>
      </c>
      <c r="C7"/>
      <c r="F7" t="str">
        <f>IF(OR(ISBLANK(task_start),ISBLANK(task_end)),"",task_end-task_start+1)</f>
        <v/>
      </c>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row>
    <row r="8" spans="1:188" s="2" customFormat="1" ht="30" customHeight="1" thickBot="1" x14ac:dyDescent="0.3">
      <c r="A8" s="37" t="s">
        <v>29</v>
      </c>
      <c r="B8" s="15" t="s">
        <v>48</v>
      </c>
      <c r="C8" s="16"/>
      <c r="D8" s="17"/>
      <c r="E8" s="14"/>
      <c r="F8" s="14" t="str">
        <f t="shared" ref="F8:F27" si="99">IF(OR(ISBLANK(task_start),ISBLANK(task_end)),"",task_end-task_start+1)</f>
        <v/>
      </c>
      <c r="G8" s="74"/>
      <c r="H8" s="74"/>
      <c r="I8" s="74"/>
      <c r="J8" s="74"/>
      <c r="K8" s="74"/>
      <c r="L8" s="74"/>
      <c r="M8" s="74"/>
      <c r="N8" s="74"/>
      <c r="O8" s="74"/>
      <c r="P8" s="74"/>
      <c r="Q8" s="74"/>
      <c r="R8" s="74"/>
      <c r="S8" s="74"/>
      <c r="T8" s="74"/>
      <c r="U8" s="74"/>
      <c r="V8" s="74"/>
      <c r="W8" s="74"/>
      <c r="X8" s="74"/>
      <c r="Y8" s="74"/>
      <c r="Z8" s="74"/>
      <c r="AA8" s="74"/>
      <c r="AB8" s="74"/>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row>
    <row r="9" spans="1:188" s="2" customFormat="1" ht="30" customHeight="1" thickBot="1" x14ac:dyDescent="0.3">
      <c r="A9" s="37" t="s">
        <v>30</v>
      </c>
      <c r="B9" s="48" t="s">
        <v>33</v>
      </c>
      <c r="C9" s="51">
        <v>43388</v>
      </c>
      <c r="D9" s="59">
        <v>43409</v>
      </c>
      <c r="E9" s="14"/>
      <c r="F9" s="14">
        <f t="shared" si="99"/>
        <v>22</v>
      </c>
      <c r="G9" s="76"/>
      <c r="H9" s="76"/>
      <c r="I9" s="76"/>
      <c r="J9" s="76"/>
      <c r="K9" s="76"/>
      <c r="L9" s="76"/>
      <c r="M9" s="76"/>
      <c r="N9" s="76"/>
      <c r="O9" s="76"/>
      <c r="P9" s="76"/>
      <c r="Q9" s="76"/>
      <c r="R9" s="76"/>
      <c r="S9" s="76"/>
      <c r="T9" s="76"/>
      <c r="U9" s="76"/>
      <c r="V9" s="76"/>
      <c r="W9" s="76"/>
      <c r="X9" s="76"/>
      <c r="Y9" s="76"/>
      <c r="Z9" s="76"/>
      <c r="AA9" s="76"/>
      <c r="AB9" s="76"/>
      <c r="AC9" s="79"/>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row>
    <row r="10" spans="1:188" s="2" customFormat="1" ht="30" customHeight="1" thickBot="1" x14ac:dyDescent="0.3">
      <c r="A10" s="37" t="s">
        <v>31</v>
      </c>
      <c r="B10" s="48" t="s">
        <v>34</v>
      </c>
      <c r="C10" s="52">
        <v>43395</v>
      </c>
      <c r="D10" s="60">
        <v>43448</v>
      </c>
      <c r="E10" s="14"/>
      <c r="F10" s="14">
        <f t="shared" si="99"/>
        <v>54</v>
      </c>
      <c r="G10" s="75"/>
      <c r="H10" s="75"/>
      <c r="I10" s="75"/>
      <c r="J10" s="75"/>
      <c r="K10" s="75"/>
      <c r="L10" s="75"/>
      <c r="M10" s="78"/>
      <c r="N10" s="80"/>
      <c r="O10" s="80"/>
      <c r="P10" s="80"/>
      <c r="Q10" s="80"/>
      <c r="R10" s="80"/>
      <c r="S10" s="81"/>
      <c r="T10" s="81"/>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73"/>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2"/>
      <c r="CZ10" s="22"/>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row>
    <row r="11" spans="1:188" s="2" customFormat="1" ht="30" customHeight="1" thickBot="1" x14ac:dyDescent="0.3">
      <c r="A11" s="36"/>
      <c r="B11" s="49" t="s">
        <v>35</v>
      </c>
      <c r="C11" s="52">
        <v>43395</v>
      </c>
      <c r="D11" s="60">
        <v>43448</v>
      </c>
      <c r="E11" s="14"/>
      <c r="F11" s="14">
        <f t="shared" si="99"/>
        <v>54</v>
      </c>
      <c r="G11" s="21"/>
      <c r="H11" s="21"/>
      <c r="I11" s="21"/>
      <c r="J11" s="21"/>
      <c r="K11" s="21"/>
      <c r="L11" s="21"/>
      <c r="M11" s="77"/>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73"/>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row>
    <row r="12" spans="1:188" s="2" customFormat="1" ht="30" customHeight="1" thickBot="1" x14ac:dyDescent="0.3">
      <c r="A12" s="36"/>
      <c r="B12" s="49" t="s">
        <v>36</v>
      </c>
      <c r="C12" s="52">
        <v>43395</v>
      </c>
      <c r="D12" s="60">
        <v>43448</v>
      </c>
      <c r="E12" s="14"/>
      <c r="F12" s="14">
        <f t="shared" si="99"/>
        <v>54</v>
      </c>
      <c r="G12" s="21"/>
      <c r="H12" s="21"/>
      <c r="I12" s="21"/>
      <c r="J12" s="21"/>
      <c r="K12" s="21"/>
      <c r="L12" s="21"/>
      <c r="M12" s="77"/>
      <c r="N12" s="84"/>
      <c r="O12" s="84"/>
      <c r="P12" s="84"/>
      <c r="Q12" s="84"/>
      <c r="R12" s="84"/>
      <c r="S12" s="84"/>
      <c r="T12" s="84"/>
      <c r="U12" s="84"/>
      <c r="V12" s="84"/>
      <c r="W12" s="85"/>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73"/>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2"/>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row>
    <row r="13" spans="1:188" s="2" customFormat="1" ht="30" customHeight="1" thickBot="1" x14ac:dyDescent="0.3">
      <c r="A13" s="36"/>
      <c r="B13" s="49" t="s">
        <v>37</v>
      </c>
      <c r="C13" s="52">
        <v>43416</v>
      </c>
      <c r="D13" s="60">
        <v>43448</v>
      </c>
      <c r="E13" s="14"/>
      <c r="F13" s="14">
        <f t="shared" si="99"/>
        <v>33</v>
      </c>
      <c r="G13" s="21"/>
      <c r="H13" s="21"/>
      <c r="I13" s="21"/>
      <c r="J13" s="21"/>
      <c r="K13" s="21"/>
      <c r="L13" s="21"/>
      <c r="M13" s="21"/>
      <c r="N13" s="75"/>
      <c r="O13" s="75"/>
      <c r="P13" s="75"/>
      <c r="Q13" s="75"/>
      <c r="R13" s="75"/>
      <c r="S13" s="75"/>
      <c r="T13" s="75"/>
      <c r="U13" s="75"/>
      <c r="V13" s="75"/>
      <c r="W13" s="75"/>
      <c r="X13" s="75"/>
      <c r="Y13" s="75"/>
      <c r="Z13" s="75"/>
      <c r="AA13" s="75"/>
      <c r="AB13" s="75"/>
      <c r="AC13" s="75"/>
      <c r="AD13" s="75"/>
      <c r="AE13" s="75"/>
      <c r="AF13" s="75"/>
      <c r="AG13" s="75"/>
      <c r="AH13" s="78"/>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73"/>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row>
    <row r="14" spans="1:188" s="2" customFormat="1" ht="30" customHeight="1" thickBot="1" x14ac:dyDescent="0.3">
      <c r="A14" s="37" t="s">
        <v>32</v>
      </c>
      <c r="B14" s="18" t="s">
        <v>49</v>
      </c>
      <c r="C14" s="56"/>
      <c r="D14" s="61"/>
      <c r="E14" s="14"/>
      <c r="F14" s="14" t="str">
        <f t="shared" si="99"/>
        <v/>
      </c>
      <c r="G14" s="21"/>
      <c r="H14" s="21"/>
      <c r="I14" s="21"/>
      <c r="J14" s="21"/>
      <c r="K14" s="21"/>
      <c r="L14" s="21"/>
      <c r="M14" s="21"/>
      <c r="N14" s="21"/>
      <c r="O14" s="21"/>
      <c r="P14" s="21"/>
      <c r="Q14" s="21"/>
      <c r="R14" s="21"/>
      <c r="S14" s="21"/>
      <c r="T14" s="21"/>
      <c r="U14" s="21"/>
      <c r="V14" s="21"/>
      <c r="W14" s="21"/>
      <c r="X14" s="21"/>
      <c r="Y14" s="21"/>
      <c r="Z14" s="21"/>
      <c r="AA14" s="21"/>
      <c r="AB14" s="74"/>
      <c r="AC14" s="74"/>
      <c r="AD14" s="74"/>
      <c r="AE14" s="74"/>
      <c r="AF14" s="74"/>
      <c r="AG14" s="74"/>
      <c r="AH14" s="74"/>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row>
    <row r="15" spans="1:188" s="2" customFormat="1" ht="30" customHeight="1" thickBot="1" x14ac:dyDescent="0.3">
      <c r="A15" s="37"/>
      <c r="B15" s="72" t="s">
        <v>47</v>
      </c>
      <c r="C15" s="53">
        <v>43409</v>
      </c>
      <c r="D15" s="62">
        <v>43448</v>
      </c>
      <c r="E15" s="14"/>
      <c r="F15" s="14">
        <f t="shared" si="99"/>
        <v>40</v>
      </c>
      <c r="G15" s="21"/>
      <c r="H15" s="21"/>
      <c r="I15" s="21"/>
      <c r="J15" s="21"/>
      <c r="K15" s="21"/>
      <c r="L15" s="21"/>
      <c r="M15" s="21"/>
      <c r="N15" s="21"/>
      <c r="O15" s="21"/>
      <c r="P15" s="21"/>
      <c r="Q15" s="21"/>
      <c r="R15" s="21"/>
      <c r="S15" s="21"/>
      <c r="T15" s="21"/>
      <c r="U15" s="21"/>
      <c r="V15" s="21"/>
      <c r="W15" s="21"/>
      <c r="X15" s="21"/>
      <c r="Y15" s="21"/>
      <c r="Z15" s="21"/>
      <c r="AA15" s="77"/>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3"/>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row>
    <row r="16" spans="1:188" s="2" customFormat="1" ht="30" customHeight="1" thickBot="1" x14ac:dyDescent="0.3">
      <c r="A16" s="36"/>
      <c r="B16" s="46" t="s">
        <v>38</v>
      </c>
      <c r="C16" s="53">
        <v>43486</v>
      </c>
      <c r="D16" s="62">
        <v>43532</v>
      </c>
      <c r="E16" s="14"/>
      <c r="F16" s="14">
        <f t="shared" si="99"/>
        <v>47</v>
      </c>
      <c r="G16" s="21"/>
      <c r="H16" s="21"/>
      <c r="I16" s="21"/>
      <c r="J16" s="21"/>
      <c r="K16" s="21"/>
      <c r="L16" s="21"/>
      <c r="M16" s="21"/>
      <c r="N16" s="21"/>
      <c r="O16" s="21"/>
      <c r="P16" s="21"/>
      <c r="Q16" s="21"/>
      <c r="R16" s="21"/>
      <c r="S16" s="22"/>
      <c r="T16" s="22"/>
      <c r="U16" s="21"/>
      <c r="V16" s="21"/>
      <c r="W16" s="21"/>
      <c r="X16" s="21"/>
      <c r="Y16" s="21"/>
      <c r="Z16" s="21"/>
      <c r="AA16" s="21"/>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2"/>
      <c r="CZ16" s="82"/>
      <c r="DA16" s="80"/>
      <c r="DB16" s="80"/>
      <c r="DC16" s="80"/>
      <c r="DD16" s="80"/>
      <c r="DE16" s="80"/>
      <c r="DF16" s="80"/>
      <c r="DG16" s="80"/>
      <c r="DH16" s="80"/>
      <c r="DI16" s="80"/>
      <c r="DJ16" s="80"/>
      <c r="DK16" s="80"/>
      <c r="DL16" s="80"/>
      <c r="DM16" s="80"/>
      <c r="DN16" s="80"/>
      <c r="DO16" s="80"/>
      <c r="DP16" s="80"/>
      <c r="DQ16" s="80"/>
      <c r="DR16" s="80"/>
      <c r="DS16" s="80"/>
      <c r="DT16" s="80"/>
      <c r="DU16" s="80"/>
      <c r="DV16" s="80"/>
      <c r="DW16" s="80"/>
      <c r="DX16" s="80"/>
      <c r="DY16" s="80"/>
      <c r="DZ16" s="80"/>
      <c r="EA16" s="80"/>
      <c r="EB16" s="80"/>
      <c r="EC16" s="80"/>
      <c r="ED16" s="80"/>
      <c r="EE16" s="80"/>
      <c r="EF16" s="80"/>
      <c r="EG16" s="80"/>
      <c r="EH16" s="80"/>
      <c r="EI16" s="80"/>
      <c r="EJ16" s="80"/>
      <c r="EK16" s="80"/>
      <c r="EL16" s="80"/>
      <c r="EM16" s="80"/>
      <c r="EN16" s="80"/>
      <c r="EO16" s="80"/>
      <c r="EP16" s="80"/>
      <c r="EQ16" s="80"/>
      <c r="ER16" s="80"/>
      <c r="ES16" s="80"/>
      <c r="ET16" s="80"/>
      <c r="EU16" s="80"/>
      <c r="EV16" s="73"/>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row>
    <row r="17" spans="1:188" s="2" customFormat="1" ht="30" customHeight="1" thickBot="1" x14ac:dyDescent="0.3">
      <c r="A17" s="36"/>
      <c r="B17" s="47" t="s">
        <v>39</v>
      </c>
      <c r="C17" s="53">
        <v>43486</v>
      </c>
      <c r="D17" s="62">
        <v>43532</v>
      </c>
      <c r="E17" s="14"/>
      <c r="F17" s="14">
        <f t="shared" si="99"/>
        <v>47</v>
      </c>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77"/>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3"/>
      <c r="EQ17" s="83"/>
      <c r="ER17" s="83"/>
      <c r="ES17" s="83"/>
      <c r="ET17" s="83"/>
      <c r="EU17" s="83"/>
      <c r="EV17" s="73"/>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row>
    <row r="18" spans="1:188" s="2" customFormat="1" ht="30" customHeight="1" thickBot="1" x14ac:dyDescent="0.3">
      <c r="A18" s="36"/>
      <c r="B18" s="47" t="s">
        <v>40</v>
      </c>
      <c r="C18" s="53">
        <v>43486</v>
      </c>
      <c r="D18" s="62">
        <v>43525</v>
      </c>
      <c r="E18" s="14"/>
      <c r="F18" s="14">
        <f t="shared" si="99"/>
        <v>40</v>
      </c>
      <c r="G18" s="21"/>
      <c r="H18" s="21"/>
      <c r="I18" s="21"/>
      <c r="J18" s="21"/>
      <c r="K18" s="21"/>
      <c r="L18" s="21"/>
      <c r="M18" s="21"/>
      <c r="N18" s="21"/>
      <c r="O18" s="21"/>
      <c r="P18" s="21"/>
      <c r="Q18" s="21"/>
      <c r="R18" s="21"/>
      <c r="S18" s="21"/>
      <c r="T18" s="21"/>
      <c r="U18" s="21"/>
      <c r="V18" s="21"/>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77"/>
      <c r="DA18" s="84"/>
      <c r="DB18" s="84"/>
      <c r="DC18" s="85"/>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8"/>
      <c r="EP18" s="75"/>
      <c r="EQ18" s="75"/>
      <c r="ER18" s="75"/>
      <c r="ES18" s="75"/>
      <c r="ET18" s="75"/>
      <c r="EU18" s="75"/>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row>
    <row r="19" spans="1:188" s="2" customFormat="1" ht="30" customHeight="1" thickBot="1" x14ac:dyDescent="0.3">
      <c r="A19" s="36" t="s">
        <v>20</v>
      </c>
      <c r="B19" s="19" t="s">
        <v>51</v>
      </c>
      <c r="C19" s="57"/>
      <c r="D19" s="63"/>
      <c r="E19" s="14"/>
      <c r="F19" s="14" t="str">
        <f t="shared" si="99"/>
        <v/>
      </c>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75"/>
      <c r="DB19" s="75"/>
      <c r="DC19" s="75"/>
      <c r="DD19" s="75"/>
      <c r="DE19" s="75"/>
      <c r="DF19" s="75"/>
      <c r="DG19" s="75"/>
      <c r="DH19" s="75"/>
      <c r="DI19" s="75"/>
      <c r="DJ19" s="75"/>
      <c r="DK19" s="75"/>
      <c r="DL19" s="75"/>
      <c r="DM19" s="75"/>
      <c r="DN19" s="75"/>
      <c r="DO19" s="75"/>
      <c r="DP19" s="75"/>
      <c r="DQ19" s="75"/>
      <c r="DR19" s="75"/>
      <c r="DS19" s="75"/>
      <c r="DT19" s="75"/>
      <c r="DU19" s="75"/>
      <c r="DV19" s="86"/>
      <c r="DW19" s="86"/>
      <c r="DX19" s="86"/>
      <c r="DY19" s="86"/>
      <c r="DZ19" s="86"/>
      <c r="EA19" s="86"/>
      <c r="EB19" s="86"/>
      <c r="EC19" s="86"/>
      <c r="ED19" s="86"/>
      <c r="EE19" s="86"/>
      <c r="EF19" s="86"/>
      <c r="EG19" s="86"/>
      <c r="EH19" s="86"/>
      <c r="EI19" s="86"/>
      <c r="EJ19" s="86"/>
      <c r="EK19" s="86"/>
      <c r="EL19" s="86"/>
      <c r="EM19" s="86"/>
      <c r="EN19" s="86"/>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21"/>
      <c r="FR19" s="21"/>
      <c r="FS19" s="21"/>
      <c r="FT19" s="21"/>
      <c r="FU19" s="21"/>
      <c r="FV19" s="21"/>
      <c r="FW19" s="21"/>
      <c r="FX19" s="21"/>
      <c r="FY19" s="21"/>
      <c r="FZ19" s="21"/>
      <c r="GA19" s="21"/>
      <c r="GB19" s="21"/>
      <c r="GC19" s="21"/>
      <c r="GD19" s="21"/>
      <c r="GE19" s="21"/>
      <c r="GF19" s="21"/>
    </row>
    <row r="20" spans="1:188" s="2" customFormat="1" ht="30" customHeight="1" thickBot="1" x14ac:dyDescent="0.3">
      <c r="A20" s="36"/>
      <c r="B20" s="44" t="s">
        <v>41</v>
      </c>
      <c r="C20" s="54">
        <v>43507</v>
      </c>
      <c r="D20" s="64">
        <v>43553</v>
      </c>
      <c r="E20" s="14"/>
      <c r="F20" s="14">
        <f t="shared" si="99"/>
        <v>47</v>
      </c>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77"/>
      <c r="DV20" s="80"/>
      <c r="DW20" s="80"/>
      <c r="DX20" s="80"/>
      <c r="DY20" s="80"/>
      <c r="DZ20" s="80"/>
      <c r="EA20" s="80"/>
      <c r="EB20" s="80"/>
      <c r="EC20" s="80"/>
      <c r="ED20" s="80"/>
      <c r="EE20" s="80"/>
      <c r="EF20" s="80"/>
      <c r="EG20" s="80"/>
      <c r="EH20" s="80"/>
      <c r="EI20" s="80"/>
      <c r="EJ20" s="80"/>
      <c r="EK20" s="80"/>
      <c r="EL20" s="80"/>
      <c r="EM20" s="80"/>
      <c r="EN20" s="80"/>
      <c r="EO20" s="80"/>
      <c r="EP20" s="80"/>
      <c r="EQ20" s="80"/>
      <c r="ER20" s="80"/>
      <c r="ES20" s="80"/>
      <c r="ET20" s="80"/>
      <c r="EU20" s="80"/>
      <c r="EV20" s="80"/>
      <c r="EW20" s="80"/>
      <c r="EX20" s="80"/>
      <c r="EY20" s="80"/>
      <c r="EZ20" s="80"/>
      <c r="FA20" s="80"/>
      <c r="FB20" s="80"/>
      <c r="FC20" s="80"/>
      <c r="FD20" s="80"/>
      <c r="FE20" s="80"/>
      <c r="FF20" s="80"/>
      <c r="FG20" s="80"/>
      <c r="FH20" s="80"/>
      <c r="FI20" s="80"/>
      <c r="FJ20" s="80"/>
      <c r="FK20" s="80"/>
      <c r="FL20" s="80"/>
      <c r="FM20" s="80"/>
      <c r="FN20" s="80"/>
      <c r="FO20" s="80"/>
      <c r="FP20" s="80"/>
      <c r="FQ20" s="73"/>
      <c r="FR20" s="21"/>
      <c r="FS20" s="21"/>
      <c r="FT20" s="21"/>
      <c r="FU20" s="21"/>
      <c r="FV20" s="21"/>
      <c r="FW20" s="21"/>
      <c r="FX20" s="21"/>
      <c r="FY20" s="21"/>
      <c r="FZ20" s="21"/>
      <c r="GA20" s="21"/>
      <c r="GB20" s="21"/>
      <c r="GC20" s="21"/>
      <c r="GD20" s="21"/>
      <c r="GE20" s="21"/>
      <c r="GF20" s="21"/>
    </row>
    <row r="21" spans="1:188" s="2" customFormat="1" ht="30" customHeight="1" thickBot="1" x14ac:dyDescent="0.3">
      <c r="A21" s="36"/>
      <c r="B21" s="44" t="s">
        <v>42</v>
      </c>
      <c r="C21" s="54">
        <v>43507</v>
      </c>
      <c r="D21" s="64">
        <v>43553</v>
      </c>
      <c r="E21" s="14"/>
      <c r="F21" s="14">
        <f t="shared" si="99"/>
        <v>47</v>
      </c>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77"/>
      <c r="DV21" s="83"/>
      <c r="DW21" s="83"/>
      <c r="DX21" s="83"/>
      <c r="DY21" s="83"/>
      <c r="DZ21" s="83"/>
      <c r="EA21" s="83"/>
      <c r="EB21" s="83"/>
      <c r="EC21" s="83"/>
      <c r="ED21" s="83"/>
      <c r="EE21" s="83"/>
      <c r="EF21" s="83"/>
      <c r="EG21" s="83"/>
      <c r="EH21" s="83"/>
      <c r="EI21" s="83"/>
      <c r="EJ21" s="83"/>
      <c r="EK21" s="83"/>
      <c r="EL21" s="83"/>
      <c r="EM21" s="83"/>
      <c r="EN21" s="83"/>
      <c r="EO21" s="83"/>
      <c r="EP21" s="83"/>
      <c r="EQ21" s="83"/>
      <c r="ER21" s="83"/>
      <c r="ES21" s="83"/>
      <c r="ET21" s="83"/>
      <c r="EU21" s="83"/>
      <c r="EV21" s="83"/>
      <c r="EW21" s="83"/>
      <c r="EX21" s="83"/>
      <c r="EY21" s="83"/>
      <c r="EZ21" s="83"/>
      <c r="FA21" s="83"/>
      <c r="FB21" s="83"/>
      <c r="FC21" s="83"/>
      <c r="FD21" s="83"/>
      <c r="FE21" s="83"/>
      <c r="FF21" s="83"/>
      <c r="FG21" s="83"/>
      <c r="FH21" s="83"/>
      <c r="FI21" s="83"/>
      <c r="FJ21" s="83"/>
      <c r="FK21" s="83"/>
      <c r="FL21" s="83"/>
      <c r="FM21" s="83"/>
      <c r="FN21" s="83"/>
      <c r="FO21" s="83"/>
      <c r="FP21" s="83"/>
      <c r="FQ21" s="73"/>
      <c r="FR21" s="21"/>
      <c r="FS21" s="21"/>
      <c r="FT21" s="21"/>
      <c r="FU21" s="21"/>
      <c r="FV21" s="21"/>
      <c r="FW21" s="21"/>
      <c r="FX21" s="21"/>
      <c r="FY21" s="21"/>
      <c r="FZ21" s="21"/>
      <c r="GA21" s="21"/>
      <c r="GB21" s="21"/>
      <c r="GC21" s="21"/>
      <c r="GD21" s="21"/>
      <c r="GE21" s="21"/>
      <c r="GF21" s="21"/>
    </row>
    <row r="22" spans="1:188" s="2" customFormat="1" ht="30" customHeight="1" thickBot="1" x14ac:dyDescent="0.3">
      <c r="A22" s="36"/>
      <c r="B22" s="45" t="s">
        <v>43</v>
      </c>
      <c r="C22" s="54">
        <v>43507</v>
      </c>
      <c r="D22" s="64">
        <v>43546</v>
      </c>
      <c r="E22" s="14"/>
      <c r="F22" s="14">
        <f t="shared" si="99"/>
        <v>40</v>
      </c>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77"/>
      <c r="DV22" s="84"/>
      <c r="DW22" s="84"/>
      <c r="DX22" s="84"/>
      <c r="DY22" s="84"/>
      <c r="DZ22" s="84"/>
      <c r="EA22" s="84"/>
      <c r="EB22" s="84"/>
      <c r="EC22" s="84"/>
      <c r="ED22" s="84"/>
      <c r="EE22" s="84"/>
      <c r="EF22" s="84"/>
      <c r="EG22" s="84"/>
      <c r="EH22" s="84"/>
      <c r="EI22" s="84"/>
      <c r="EJ22" s="84"/>
      <c r="EK22" s="84"/>
      <c r="EL22" s="84"/>
      <c r="EM22" s="84"/>
      <c r="EN22" s="84"/>
      <c r="EO22" s="84"/>
      <c r="EP22" s="84"/>
      <c r="EQ22" s="84"/>
      <c r="ER22" s="84"/>
      <c r="ES22" s="84"/>
      <c r="ET22" s="84"/>
      <c r="EU22" s="84"/>
      <c r="EV22" s="84"/>
      <c r="EW22" s="84"/>
      <c r="EX22" s="84"/>
      <c r="EY22" s="84"/>
      <c r="EZ22" s="84"/>
      <c r="FA22" s="84"/>
      <c r="FB22" s="84"/>
      <c r="FC22" s="84"/>
      <c r="FD22" s="84"/>
      <c r="FE22" s="84"/>
      <c r="FF22" s="84"/>
      <c r="FG22" s="84"/>
      <c r="FH22" s="84"/>
      <c r="FI22" s="84"/>
      <c r="FJ22" s="21"/>
      <c r="FK22" s="21"/>
      <c r="FL22" s="21"/>
      <c r="FM22" s="21"/>
      <c r="FN22" s="21"/>
      <c r="FO22" s="21"/>
      <c r="FP22" s="21"/>
      <c r="FQ22" s="21"/>
      <c r="FR22" s="21"/>
      <c r="FS22" s="21"/>
      <c r="FT22" s="21"/>
      <c r="FU22" s="21"/>
      <c r="FV22" s="21"/>
      <c r="FW22" s="21"/>
      <c r="FX22" s="21"/>
      <c r="FY22" s="21"/>
      <c r="FZ22" s="21"/>
      <c r="GA22" s="21"/>
      <c r="GB22" s="21"/>
      <c r="GC22" s="21"/>
      <c r="GD22" s="21"/>
      <c r="GE22" s="21"/>
      <c r="GF22" s="21"/>
    </row>
    <row r="23" spans="1:188" s="2" customFormat="1" ht="30" customHeight="1" thickBot="1" x14ac:dyDescent="0.3">
      <c r="A23" s="36"/>
      <c r="B23" s="45" t="s">
        <v>44</v>
      </c>
      <c r="C23" s="54">
        <v>43507</v>
      </c>
      <c r="D23" s="64">
        <v>43518</v>
      </c>
      <c r="E23" s="14"/>
      <c r="F23" s="14">
        <f t="shared" si="99"/>
        <v>12</v>
      </c>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77"/>
      <c r="DV23" s="87"/>
      <c r="DW23" s="87"/>
      <c r="DX23" s="87"/>
      <c r="DY23" s="87"/>
      <c r="DZ23" s="87"/>
      <c r="EA23" s="87"/>
      <c r="EB23" s="87"/>
      <c r="EC23" s="87"/>
      <c r="ED23" s="87"/>
      <c r="EE23" s="87"/>
      <c r="EF23" s="87"/>
      <c r="EG23" s="87"/>
      <c r="EH23" s="88"/>
      <c r="EI23" s="75"/>
      <c r="EJ23" s="75"/>
      <c r="EK23" s="75"/>
      <c r="EL23" s="75"/>
      <c r="EM23" s="75"/>
      <c r="EN23" s="75"/>
      <c r="EO23" s="75"/>
      <c r="EP23" s="75"/>
      <c r="EQ23" s="75"/>
      <c r="ER23" s="75"/>
      <c r="ES23" s="75"/>
      <c r="ET23" s="75"/>
      <c r="EU23" s="86"/>
      <c r="EV23" s="86"/>
      <c r="EW23" s="86"/>
      <c r="EX23" s="86"/>
      <c r="EY23" s="86"/>
      <c r="EZ23" s="86"/>
      <c r="FA23" s="86"/>
      <c r="FB23" s="86"/>
      <c r="FC23" s="86"/>
      <c r="FD23" s="86"/>
      <c r="FE23" s="86"/>
      <c r="FF23" s="86"/>
      <c r="FG23" s="86"/>
      <c r="FH23" s="86"/>
      <c r="FI23" s="86"/>
      <c r="FJ23" s="86"/>
      <c r="FK23" s="86"/>
      <c r="FL23" s="86"/>
      <c r="FM23" s="86"/>
      <c r="FN23" s="86"/>
      <c r="FO23" s="86"/>
      <c r="FP23" s="86"/>
      <c r="FQ23" s="21"/>
      <c r="FR23" s="21"/>
      <c r="FS23" s="21"/>
      <c r="FT23" s="21"/>
      <c r="FU23" s="21"/>
      <c r="FV23" s="21"/>
      <c r="FW23" s="21"/>
      <c r="FX23" s="21"/>
      <c r="FY23" s="21"/>
      <c r="FZ23" s="21"/>
      <c r="GA23" s="21"/>
      <c r="GB23" s="21"/>
      <c r="GC23" s="21"/>
      <c r="GD23" s="21"/>
      <c r="GE23" s="21"/>
      <c r="GF23" s="21"/>
    </row>
    <row r="24" spans="1:188" s="2" customFormat="1" ht="30" customHeight="1" thickBot="1" x14ac:dyDescent="0.3">
      <c r="A24" s="36"/>
      <c r="B24" s="45" t="s">
        <v>45</v>
      </c>
      <c r="C24" s="54">
        <v>43532</v>
      </c>
      <c r="D24" s="64">
        <v>43553</v>
      </c>
      <c r="E24" s="14"/>
      <c r="F24" s="14">
        <f t="shared" si="99"/>
        <v>22</v>
      </c>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75"/>
      <c r="DW24" s="75"/>
      <c r="DX24" s="75"/>
      <c r="DY24" s="75"/>
      <c r="DZ24" s="75"/>
      <c r="EA24" s="75"/>
      <c r="EB24" s="75"/>
      <c r="EC24" s="75"/>
      <c r="ED24" s="75"/>
      <c r="EE24" s="75"/>
      <c r="EF24" s="75"/>
      <c r="EG24" s="75"/>
      <c r="EH24" s="21"/>
      <c r="EI24" s="21"/>
      <c r="EJ24" s="21"/>
      <c r="EK24" s="21"/>
      <c r="EL24" s="21"/>
      <c r="EM24" s="21"/>
      <c r="EN24" s="21"/>
      <c r="EO24" s="21"/>
      <c r="EP24" s="21"/>
      <c r="EQ24" s="21"/>
      <c r="ER24" s="21"/>
      <c r="ES24" s="21"/>
      <c r="ET24" s="77"/>
      <c r="EU24" s="87"/>
      <c r="EV24" s="87"/>
      <c r="EW24" s="87"/>
      <c r="EX24" s="87"/>
      <c r="EY24" s="87"/>
      <c r="EZ24" s="87"/>
      <c r="FA24" s="87"/>
      <c r="FB24" s="87"/>
      <c r="FC24" s="87"/>
      <c r="FD24" s="87"/>
      <c r="FE24" s="87"/>
      <c r="FF24" s="87"/>
      <c r="FG24" s="87"/>
      <c r="FH24" s="87"/>
      <c r="FI24" s="87"/>
      <c r="FJ24" s="87"/>
      <c r="FK24" s="87"/>
      <c r="FL24" s="87"/>
      <c r="FM24" s="87"/>
      <c r="FN24" s="87"/>
      <c r="FO24" s="87"/>
      <c r="FP24" s="87"/>
      <c r="FQ24" s="73"/>
      <c r="FR24" s="21"/>
      <c r="FS24" s="21"/>
      <c r="FT24" s="21"/>
      <c r="FU24" s="21"/>
      <c r="FV24" s="21"/>
      <c r="FW24" s="21"/>
      <c r="FX24" s="21"/>
      <c r="FY24" s="21"/>
      <c r="FZ24" s="21"/>
      <c r="GA24" s="21"/>
      <c r="GB24" s="21"/>
      <c r="GC24" s="21"/>
      <c r="GD24" s="21"/>
      <c r="GE24" s="21"/>
      <c r="GF24" s="21"/>
    </row>
    <row r="25" spans="1:188" s="2" customFormat="1" ht="30" customHeight="1" thickBot="1" x14ac:dyDescent="0.3">
      <c r="A25" s="36" t="s">
        <v>20</v>
      </c>
      <c r="B25" s="20" t="s">
        <v>50</v>
      </c>
      <c r="C25" s="58"/>
      <c r="D25" s="65"/>
      <c r="E25" s="14"/>
      <c r="F25" s="14" t="str">
        <f t="shared" si="99"/>
        <v/>
      </c>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75"/>
      <c r="EV25" s="75"/>
      <c r="EW25" s="75"/>
      <c r="EX25" s="75"/>
      <c r="EY25" s="75"/>
      <c r="EZ25" s="75"/>
      <c r="FA25" s="75"/>
      <c r="FB25" s="86"/>
      <c r="FC25" s="86"/>
      <c r="FD25" s="86"/>
      <c r="FE25" s="86"/>
      <c r="FF25" s="86"/>
      <c r="FG25" s="86"/>
      <c r="FH25" s="86"/>
      <c r="FI25" s="86"/>
      <c r="FJ25" s="86"/>
      <c r="FK25" s="86"/>
      <c r="FL25" s="86"/>
      <c r="FM25" s="86"/>
      <c r="FN25" s="86"/>
      <c r="FO25" s="86"/>
      <c r="FP25" s="86"/>
      <c r="FQ25" s="74"/>
      <c r="FR25" s="74"/>
      <c r="FS25" s="74"/>
      <c r="FT25" s="74"/>
      <c r="FU25" s="74"/>
      <c r="FV25" s="74"/>
      <c r="FW25" s="74"/>
      <c r="FX25" s="74"/>
      <c r="FY25" s="74"/>
      <c r="FZ25" s="21"/>
      <c r="GA25" s="21"/>
      <c r="GB25" s="21"/>
      <c r="GC25" s="21"/>
      <c r="GD25" s="21"/>
      <c r="GE25" s="21"/>
      <c r="GF25" s="21"/>
    </row>
    <row r="26" spans="1:188" s="2" customFormat="1" ht="30" customHeight="1" thickBot="1" x14ac:dyDescent="0.3">
      <c r="A26" s="36"/>
      <c r="B26" s="50" t="s">
        <v>46</v>
      </c>
      <c r="C26" s="55">
        <v>43539</v>
      </c>
      <c r="D26" s="66">
        <v>43562</v>
      </c>
      <c r="E26" s="14"/>
      <c r="F26" s="14">
        <f t="shared" si="99"/>
        <v>24</v>
      </c>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77"/>
      <c r="FB26" s="76"/>
      <c r="FC26" s="76"/>
      <c r="FD26" s="76"/>
      <c r="FE26" s="76"/>
      <c r="FF26" s="76"/>
      <c r="FG26" s="76"/>
      <c r="FH26" s="76"/>
      <c r="FI26" s="76"/>
      <c r="FJ26" s="76"/>
      <c r="FK26" s="76"/>
      <c r="FL26" s="76"/>
      <c r="FM26" s="76"/>
      <c r="FN26" s="76"/>
      <c r="FO26" s="76"/>
      <c r="FP26" s="76"/>
      <c r="FQ26" s="76"/>
      <c r="FR26" s="76"/>
      <c r="FS26" s="76"/>
      <c r="FT26" s="76"/>
      <c r="FU26" s="76"/>
      <c r="FV26" s="76"/>
      <c r="FW26" s="76"/>
      <c r="FX26" s="76"/>
      <c r="FY26" s="76"/>
      <c r="FZ26" s="73"/>
      <c r="GA26" s="21"/>
      <c r="GB26" s="21"/>
      <c r="GC26" s="21"/>
      <c r="GD26" s="21"/>
      <c r="GE26" s="21"/>
      <c r="GF26" s="21"/>
    </row>
    <row r="27" spans="1:188" s="2" customFormat="1" ht="30" customHeight="1" thickBot="1" x14ac:dyDescent="0.3">
      <c r="A27" s="36" t="s">
        <v>22</v>
      </c>
      <c r="B27" s="43"/>
      <c r="C27" s="42"/>
      <c r="D27" s="42"/>
      <c r="E27" s="14"/>
      <c r="F27" s="14" t="str">
        <f t="shared" si="99"/>
        <v/>
      </c>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75"/>
      <c r="FC27" s="75"/>
      <c r="FD27" s="75"/>
      <c r="FE27" s="75"/>
      <c r="FF27" s="75"/>
      <c r="FG27" s="75"/>
      <c r="FH27" s="75"/>
      <c r="FI27" s="75"/>
      <c r="FJ27" s="75"/>
      <c r="FK27" s="75"/>
      <c r="FL27" s="75"/>
      <c r="FM27" s="75"/>
      <c r="FN27" s="75"/>
      <c r="FO27" s="75"/>
      <c r="FP27" s="75"/>
      <c r="FQ27" s="75"/>
      <c r="FR27" s="75"/>
      <c r="FS27" s="75"/>
      <c r="FT27" s="75"/>
      <c r="FU27" s="75"/>
      <c r="FV27" s="75"/>
      <c r="FW27" s="75"/>
      <c r="FX27" s="75"/>
      <c r="FY27" s="75"/>
      <c r="FZ27" s="21"/>
      <c r="GA27" s="21"/>
      <c r="GB27" s="21"/>
      <c r="GC27" s="21"/>
      <c r="GD27" s="21"/>
      <c r="GE27" s="21"/>
      <c r="GF27" s="21"/>
    </row>
    <row r="28" spans="1:188" s="2" customFormat="1" ht="30" customHeight="1" x14ac:dyDescent="0.25">
      <c r="A28" s="37" t="s">
        <v>21</v>
      </c>
      <c r="B28"/>
      <c r="C28" s="4"/>
      <c r="D28"/>
      <c r="E28" s="5"/>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row>
    <row r="29" spans="1:188" ht="30" customHeight="1" x14ac:dyDescent="0.25">
      <c r="D29" s="38"/>
    </row>
  </sheetData>
  <mergeCells count="28">
    <mergeCell ref="FL4:FR4"/>
    <mergeCell ref="FS4:FY4"/>
    <mergeCell ref="FZ4:GF4"/>
    <mergeCell ref="EC4:EI4"/>
    <mergeCell ref="EJ4:EP4"/>
    <mergeCell ref="EQ4:EW4"/>
    <mergeCell ref="EX4:FD4"/>
    <mergeCell ref="FE4:FK4"/>
    <mergeCell ref="CT4:CZ4"/>
    <mergeCell ref="DA4:DG4"/>
    <mergeCell ref="DH4:DN4"/>
    <mergeCell ref="DO4:DU4"/>
    <mergeCell ref="DV4:EB4"/>
    <mergeCell ref="BK4:BQ4"/>
    <mergeCell ref="BR4:BX4"/>
    <mergeCell ref="BY4:CE4"/>
    <mergeCell ref="CF4:CL4"/>
    <mergeCell ref="CM4:CS4"/>
    <mergeCell ref="C3:D3"/>
    <mergeCell ref="G4:M4"/>
    <mergeCell ref="N4:T4"/>
    <mergeCell ref="U4:AA4"/>
    <mergeCell ref="AB4:AH4"/>
    <mergeCell ref="B5:E5"/>
    <mergeCell ref="AI4:AO4"/>
    <mergeCell ref="AP4:AV4"/>
    <mergeCell ref="AW4:BC4"/>
    <mergeCell ref="BD4:BJ4"/>
  </mergeCells>
  <conditionalFormatting sqref="G5:BJ8 G14:BJ14 AC9:BJ9 G16:BJ27 G15:AA15 G10:M12 G13:AH13">
    <cfRule type="expression" dxfId="23" priority="48">
      <formula>AND(TODAY()&gt;=G$5,TODAY()&lt;H$5)</formula>
    </cfRule>
  </conditionalFormatting>
  <conditionalFormatting sqref="G7:BJ8 G14:BJ14 AC9:BJ9 G16:BJ27 G15:AA15 G10:M12 G13:AH13">
    <cfRule type="expression" dxfId="22" priority="42">
      <formula>AND(task_start&lt;=G$5,ROUNDDOWN((task_end-task_start+1)*task_progress,0)+task_start-1&gt;=G$5)</formula>
    </cfRule>
    <cfRule type="expression" dxfId="21" priority="43" stopIfTrue="1">
      <formula>AND(task_end&gt;=G$5,task_start&lt;H$5)</formula>
    </cfRule>
  </conditionalFormatting>
  <conditionalFormatting sqref="BK5:CS9 BK16:CS27 BP15:CS15 BK14:CS14 BP10:CS13">
    <cfRule type="expression" dxfId="20" priority="15">
      <formula>AND(TODAY()&gt;=BK$5,TODAY()&lt;BL$5)</formula>
    </cfRule>
  </conditionalFormatting>
  <conditionalFormatting sqref="BK7:CS9 BK16:CS27 BP15:CS15 BK14:CS14 BP10:CS13">
    <cfRule type="expression" dxfId="19" priority="13">
      <formula>AND(task_start&lt;=BK$5,ROUNDDOWN((task_end-task_start+1)*task_progress,0)+task_start-1&gt;=BK$5)</formula>
    </cfRule>
    <cfRule type="expression" dxfId="18" priority="14" stopIfTrue="1">
      <formula>AND(task_end&gt;=BK$5,task_start&lt;BL$5)</formula>
    </cfRule>
  </conditionalFormatting>
  <conditionalFormatting sqref="FZ7:GF27">
    <cfRule type="expression" dxfId="16" priority="4">
      <formula>AND(task_start&lt;=FZ$5,ROUNDDOWN((task_end-task_start+1)*task_progress,0)+task_start-1&gt;=FZ$5)</formula>
    </cfRule>
    <cfRule type="expression" dxfId="15" priority="5" stopIfTrue="1">
      <formula>AND(task_end&gt;=FZ$5,task_start&lt;GA$5)</formula>
    </cfRule>
  </conditionalFormatting>
  <conditionalFormatting sqref="CT5:EP15 CT19:EP19 CT24:EP27 CT20:DU23 EH23:EP23 CT16:CZ18 EO18:EP18">
    <cfRule type="expression" dxfId="11" priority="12">
      <formula>AND(TODAY()&gt;=CT$5,TODAY()&lt;CU$5)</formula>
    </cfRule>
  </conditionalFormatting>
  <conditionalFormatting sqref="CT7:EP15 CT19:EP19 CT24:EP27 CT20:DU23 EH23:EP23 CT16:CZ18 EO18:EP18">
    <cfRule type="expression" dxfId="10" priority="10">
      <formula>AND(task_start&lt;=CT$5,ROUNDDOWN((task_end-task_start+1)*task_progress,0)+task_start-1&gt;=CT$5)</formula>
    </cfRule>
    <cfRule type="expression" dxfId="9" priority="11" stopIfTrue="1">
      <formula>AND(task_end&gt;=CT$5,task_start&lt;CU$5)</formula>
    </cfRule>
  </conditionalFormatting>
  <conditionalFormatting sqref="EQ5:FY15 EQ27:FY27 EQ26:FA26 EQ23:FY23 EQ18:FY19 EV16:FY17 EQ25:FY25 EQ24:ET24 FQ24:FY24 FQ20:FY21 FR22:FY22">
    <cfRule type="expression" dxfId="8" priority="9">
      <formula>AND(TODAY()&gt;=EQ$5,TODAY()&lt;ER$5)</formula>
    </cfRule>
  </conditionalFormatting>
  <conditionalFormatting sqref="EQ7:FY15 EQ27:FY27 EQ26:FA26 EQ23:FY23 EQ18:FY19 EV16:FY17 EQ25:FY25 EQ24:ET24 FQ24:FY24 FQ20:FY21 FR22:FY22">
    <cfRule type="expression" dxfId="7" priority="7">
      <formula>AND(task_start&lt;=EQ$5,ROUNDDOWN((task_end-task_start+1)*task_progress,0)+task_start-1&gt;=EQ$5)</formula>
    </cfRule>
    <cfRule type="expression" dxfId="6" priority="8" stopIfTrue="1">
      <formula>AND(task_end&gt;=EQ$5,task_start&lt;ER$5)</formula>
    </cfRule>
  </conditionalFormatting>
  <conditionalFormatting sqref="FZ5:GF27">
    <cfRule type="expression" dxfId="5" priority="6">
      <formula>AND(TODAY()&gt;=FZ$5,TODAY()&lt;GA$5)</formula>
    </cfRule>
  </conditionalFormatting>
  <conditionalFormatting sqref="FJ22:FQ22">
    <cfRule type="expression" dxfId="2" priority="3">
      <formula>AND(TODAY()&gt;=FJ$5,TODAY()&lt;FK$5)</formula>
    </cfRule>
  </conditionalFormatting>
  <conditionalFormatting sqref="FJ22:FQ22">
    <cfRule type="expression" dxfId="1" priority="1">
      <formula>AND(task_start&lt;=FJ$5,ROUNDDOWN((task_end-task_start+1)*task_progress,0)+task_start-1&gt;=FJ$5)</formula>
    </cfRule>
    <cfRule type="expression" dxfId="0" priority="2" stopIfTrue="1">
      <formula>AND(task_end&gt;=FJ$5,task_start&lt;FK$5)</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RowHeight="12.75" x14ac:dyDescent="0.2"/>
  <cols>
    <col min="1" max="1" width="87.140625" style="29" customWidth="1"/>
    <col min="2" max="16384" width="9.140625" style="25"/>
  </cols>
  <sheetData>
    <row r="1" spans="1:2" ht="46.5" customHeight="1" x14ac:dyDescent="0.2">
      <c r="A1" s="24"/>
    </row>
    <row r="2" spans="1:2" s="27" customFormat="1" ht="15.75" x14ac:dyDescent="0.25">
      <c r="A2" s="26" t="s">
        <v>7</v>
      </c>
      <c r="B2" s="26"/>
    </row>
    <row r="3" spans="1:2" s="32" customFormat="1" ht="27" customHeight="1" x14ac:dyDescent="0.25">
      <c r="A3" s="33" t="s">
        <v>12</v>
      </c>
      <c r="B3" s="33"/>
    </row>
    <row r="4" spans="1:2" s="28" customFormat="1" ht="26.25" x14ac:dyDescent="0.4">
      <c r="A4" s="30" t="s">
        <v>6</v>
      </c>
    </row>
    <row r="5" spans="1:2" ht="74.099999999999994" customHeight="1" x14ac:dyDescent="0.2">
      <c r="A5" s="31" t="s">
        <v>15</v>
      </c>
    </row>
    <row r="6" spans="1:2" ht="26.25" customHeight="1" x14ac:dyDescent="0.2">
      <c r="A6" s="30" t="s">
        <v>18</v>
      </c>
    </row>
    <row r="7" spans="1:2" s="29" customFormat="1" ht="204.95" customHeight="1" x14ac:dyDescent="0.25">
      <c r="A7" s="35" t="s">
        <v>17</v>
      </c>
    </row>
    <row r="8" spans="1:2" s="28" customFormat="1" ht="26.25" x14ac:dyDescent="0.4">
      <c r="A8" s="30" t="s">
        <v>8</v>
      </c>
    </row>
    <row r="9" spans="1:2" ht="60" x14ac:dyDescent="0.2">
      <c r="A9" s="31" t="s">
        <v>16</v>
      </c>
    </row>
    <row r="10" spans="1:2" s="29" customFormat="1" ht="27.95" customHeight="1" x14ac:dyDescent="0.25">
      <c r="A10" s="34" t="s">
        <v>14</v>
      </c>
    </row>
    <row r="11" spans="1:2" s="28" customFormat="1" ht="26.25" x14ac:dyDescent="0.4">
      <c r="A11" s="30" t="s">
        <v>5</v>
      </c>
    </row>
    <row r="12" spans="1:2" ht="30" x14ac:dyDescent="0.2">
      <c r="A12" s="31" t="s">
        <v>13</v>
      </c>
    </row>
    <row r="13" spans="1:2" s="29" customFormat="1" ht="27.95" customHeight="1" x14ac:dyDescent="0.25">
      <c r="A13" s="34" t="s">
        <v>0</v>
      </c>
    </row>
    <row r="14" spans="1:2" s="28" customFormat="1" ht="26.25" x14ac:dyDescent="0.4">
      <c r="A14" s="30" t="s">
        <v>9</v>
      </c>
    </row>
    <row r="15" spans="1:2" ht="75" customHeight="1" x14ac:dyDescent="0.2">
      <c r="A15" s="31" t="s">
        <v>10</v>
      </c>
    </row>
    <row r="16" spans="1:2" ht="75" x14ac:dyDescent="0.2">
      <c r="A16" s="31"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Ciaran O'Donnell</dc:creator>
  <dc:description/>
  <cp:lastModifiedBy>Ciaran O'Donnell</cp:lastModifiedBy>
  <dcterms:created xsi:type="dcterms:W3CDTF">2018-05-23T01:25:53Z</dcterms:created>
  <dcterms:modified xsi:type="dcterms:W3CDTF">2018-11-30T17:14:25Z</dcterms:modified>
</cp:coreProperties>
</file>