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175"/>
  </bookViews>
  <sheets>
    <sheet name="基础功能层" sheetId="1" r:id="rId1"/>
    <sheet name="应用层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F469E002FAB6472B89F3FB4909143D2A" descr="背包"/>
        <xdr:cNvPicPr/>
      </xdr:nvPicPr>
      <xdr:blipFill>
        <a:blip r:embed="rId1"/>
        <a:stretch>
          <a:fillRect/>
        </a:stretch>
      </xdr:blipFill>
      <xdr:spPr>
        <a:xfrm>
          <a:off x="0" y="0"/>
          <a:ext cx="3638550" cy="2724150"/>
        </a:xfrm>
        <a:prstGeom prst="rect">
          <a:avLst/>
        </a:prstGeom>
      </xdr:spPr>
    </xdr:pic>
  </etc:cellImage>
  <etc:cellImage>
    <xdr:pic>
      <xdr:nvPicPr>
        <xdr:cNvPr id="3" name="ID_19441D08D95F4A7B8B88C5921C85C51E" descr="Snipaste_2025-06-09_19-01-56"/>
        <xdr:cNvPicPr/>
      </xdr:nvPicPr>
      <xdr:blipFill>
        <a:blip r:embed="rId2"/>
        <a:stretch>
          <a:fillRect/>
        </a:stretch>
      </xdr:blipFill>
      <xdr:spPr>
        <a:xfrm>
          <a:off x="0" y="0"/>
          <a:ext cx="2771775" cy="2590800"/>
        </a:xfrm>
        <a:prstGeom prst="rect">
          <a:avLst/>
        </a:prstGeom>
      </xdr:spPr>
    </xdr:pic>
  </etc:cellImage>
  <etc:cellImage>
    <xdr:pic>
      <xdr:nvPicPr>
        <xdr:cNvPr id="7" name="ID_2EB71DB3F6804C9C967587FF3F7DC172" descr="无标题"/>
        <xdr:cNvPicPr/>
      </xdr:nvPicPr>
      <xdr:blipFill>
        <a:blip r:embed="rId3"/>
        <a:stretch>
          <a:fillRect/>
        </a:stretch>
      </xdr:blipFill>
      <xdr:spPr>
        <a:xfrm>
          <a:off x="0" y="0"/>
          <a:ext cx="2581275" cy="2590800"/>
        </a:xfrm>
        <a:prstGeom prst="rect">
          <a:avLst/>
        </a:prstGeom>
      </xdr:spPr>
    </xdr:pic>
  </etc:cellImage>
  <etc:cellImage>
    <xdr:pic>
      <xdr:nvPicPr>
        <xdr:cNvPr id="8" name="ID_601B723DB1714F35801866BE294CC7A8" descr="Snipaste_2025-06-10_10-59-53"/>
        <xdr:cNvPicPr/>
      </xdr:nvPicPr>
      <xdr:blipFill>
        <a:blip r:embed="rId4"/>
        <a:stretch>
          <a:fillRect/>
        </a:stretch>
      </xdr:blipFill>
      <xdr:spPr>
        <a:xfrm>
          <a:off x="0" y="0"/>
          <a:ext cx="3743325" cy="3305175"/>
        </a:xfrm>
        <a:prstGeom prst="rect">
          <a:avLst/>
        </a:prstGeom>
      </xdr:spPr>
    </xdr:pic>
  </etc:cellImage>
  <etc:cellImage>
    <xdr:pic>
      <xdr:nvPicPr>
        <xdr:cNvPr id="9" name="ID_4CC1AA0F7FCD483D989B648CC7348D5D" descr="Snipaste_2025-06-10_11-03-24"/>
        <xdr:cNvPicPr/>
      </xdr:nvPicPr>
      <xdr:blipFill>
        <a:blip r:embed="rId5"/>
        <a:stretch>
          <a:fillRect/>
        </a:stretch>
      </xdr:blipFill>
      <xdr:spPr>
        <a:xfrm>
          <a:off x="0" y="0"/>
          <a:ext cx="3638550" cy="3514725"/>
        </a:xfrm>
        <a:prstGeom prst="rect">
          <a:avLst/>
        </a:prstGeom>
      </xdr:spPr>
    </xdr:pic>
  </etc:cellImage>
  <etc:cellImage>
    <xdr:pic>
      <xdr:nvPicPr>
        <xdr:cNvPr id="10" name="ID_EAC007337BF943B0B81F89A9D87FE231" descr="Snipaste_2025-06-10_11-05-33"/>
        <xdr:cNvPicPr/>
      </xdr:nvPicPr>
      <xdr:blipFill>
        <a:blip r:embed="rId6"/>
        <a:stretch>
          <a:fillRect/>
        </a:stretch>
      </xdr:blipFill>
      <xdr:spPr>
        <a:xfrm>
          <a:off x="0" y="0"/>
          <a:ext cx="3781425" cy="3495675"/>
        </a:xfrm>
        <a:prstGeom prst="rect">
          <a:avLst/>
        </a:prstGeom>
      </xdr:spPr>
    </xdr:pic>
  </etc:cellImage>
  <etc:cellImage>
    <xdr:pic>
      <xdr:nvPicPr>
        <xdr:cNvPr id="12" name="ID_CF9EEB90785548688E3F0D10541A7CC8" descr="Snipaste_2025-06-10_11-19-53"/>
        <xdr:cNvPicPr/>
      </xdr:nvPicPr>
      <xdr:blipFill>
        <a:blip r:embed="rId7"/>
        <a:stretch>
          <a:fillRect/>
        </a:stretch>
      </xdr:blipFill>
      <xdr:spPr>
        <a:xfrm>
          <a:off x="0" y="0"/>
          <a:ext cx="3190875" cy="3971925"/>
        </a:xfrm>
        <a:prstGeom prst="rect">
          <a:avLst/>
        </a:prstGeom>
      </xdr:spPr>
    </xdr:pic>
  </etc:cellImage>
  <etc:cellImage>
    <xdr:pic>
      <xdr:nvPicPr>
        <xdr:cNvPr id="13" name="ID_A64E01ADEAF548738B2E805B3F4186BE" descr="Snipaste_2025-06-10_11-23-53"/>
        <xdr:cNvPicPr/>
      </xdr:nvPicPr>
      <xdr:blipFill>
        <a:blip r:embed="rId8"/>
        <a:stretch>
          <a:fillRect/>
        </a:stretch>
      </xdr:blipFill>
      <xdr:spPr>
        <a:xfrm>
          <a:off x="0" y="0"/>
          <a:ext cx="2428875" cy="2266950"/>
        </a:xfrm>
        <a:prstGeom prst="rect">
          <a:avLst/>
        </a:prstGeom>
      </xdr:spPr>
    </xdr:pic>
  </etc:cellImage>
  <etc:cellImage>
    <xdr:pic>
      <xdr:nvPicPr>
        <xdr:cNvPr id="14" name="ID_B3C496ACA1F74A949C6F806C6E2CA681" descr="Snipaste_2025-06-10_11-48-34"/>
        <xdr:cNvPicPr/>
      </xdr:nvPicPr>
      <xdr:blipFill>
        <a:blip r:embed="rId9"/>
        <a:stretch>
          <a:fillRect/>
        </a:stretch>
      </xdr:blipFill>
      <xdr:spPr>
        <a:xfrm>
          <a:off x="0" y="0"/>
          <a:ext cx="2800350" cy="2686050"/>
        </a:xfrm>
        <a:prstGeom prst="rect">
          <a:avLst/>
        </a:prstGeom>
      </xdr:spPr>
    </xdr:pic>
  </etc:cellImage>
  <etc:cellImage>
    <xdr:pic>
      <xdr:nvPicPr>
        <xdr:cNvPr id="15" name="ID_52C0106778EC47149127CC4430A7F0CE" descr="Snipaste_2025-06-10_11-54-56"/>
        <xdr:cNvPicPr/>
      </xdr:nvPicPr>
      <xdr:blipFill>
        <a:blip r:embed="rId10"/>
        <a:stretch>
          <a:fillRect/>
        </a:stretch>
      </xdr:blipFill>
      <xdr:spPr>
        <a:xfrm>
          <a:off x="0" y="0"/>
          <a:ext cx="2466975" cy="2343150"/>
        </a:xfrm>
        <a:prstGeom prst="rect">
          <a:avLst/>
        </a:prstGeom>
      </xdr:spPr>
    </xdr:pic>
  </etc:cellImage>
  <etc:cellImage>
    <xdr:pic>
      <xdr:nvPicPr>
        <xdr:cNvPr id="16" name="ID_D93388B7DACB4F91B485EE9D340B752D" descr="Snipaste_2025-06-10_11-56-35"/>
        <xdr:cNvPicPr/>
      </xdr:nvPicPr>
      <xdr:blipFill>
        <a:blip r:embed="rId11"/>
        <a:stretch>
          <a:fillRect/>
        </a:stretch>
      </xdr:blipFill>
      <xdr:spPr>
        <a:xfrm>
          <a:off x="0" y="0"/>
          <a:ext cx="4305300" cy="3067050"/>
        </a:xfrm>
        <a:prstGeom prst="rect">
          <a:avLst/>
        </a:prstGeom>
      </xdr:spPr>
    </xdr:pic>
  </etc:cellImage>
  <etc:cellImage>
    <xdr:pic>
      <xdr:nvPicPr>
        <xdr:cNvPr id="6" name="ID_B5D20A1A537844B09465955129242540" descr="Snipaste_2025-06-19_17-07-17"/>
        <xdr:cNvPicPr/>
      </xdr:nvPicPr>
      <xdr:blipFill>
        <a:blip r:embed="rId12"/>
        <a:stretch>
          <a:fillRect/>
        </a:stretch>
      </xdr:blipFill>
      <xdr:spPr>
        <a:xfrm>
          <a:off x="0" y="0"/>
          <a:ext cx="4067175" cy="4057650"/>
        </a:xfrm>
        <a:prstGeom prst="rect">
          <a:avLst/>
        </a:prstGeom>
      </xdr:spPr>
    </xdr:pic>
  </etc:cellImage>
  <etc:cellImage>
    <xdr:pic>
      <xdr:nvPicPr>
        <xdr:cNvPr id="4" name="ID_CBB67C623A5B4F88ABE58C29D1709E80" descr="Snipaste_2025-06-24_14-24-58"/>
        <xdr:cNvPicPr/>
      </xdr:nvPicPr>
      <xdr:blipFill>
        <a:blip r:embed="rId13"/>
        <a:stretch>
          <a:fillRect/>
        </a:stretch>
      </xdr:blipFill>
      <xdr:spPr>
        <a:xfrm>
          <a:off x="0" y="0"/>
          <a:ext cx="2362200" cy="2362200"/>
        </a:xfrm>
        <a:prstGeom prst="rect">
          <a:avLst/>
        </a:prstGeom>
      </xdr:spPr>
    </xdr:pic>
  </etc:cellImage>
  <etc:cellImage>
    <xdr:pic>
      <xdr:nvPicPr>
        <xdr:cNvPr id="5" name="ID_43AF94872451464DBFA7EE7ADC15051A" descr="Snipaste_2025-06-24_14-23-10"/>
        <xdr:cNvPicPr/>
      </xdr:nvPicPr>
      <xdr:blipFill>
        <a:blip r:embed="rId14"/>
        <a:stretch>
          <a:fillRect/>
        </a:stretch>
      </xdr:blipFill>
      <xdr:spPr>
        <a:xfrm>
          <a:off x="0" y="0"/>
          <a:ext cx="3381375" cy="3381375"/>
        </a:xfrm>
        <a:prstGeom prst="rect">
          <a:avLst/>
        </a:prstGeom>
      </xdr:spPr>
    </xdr:pic>
  </etc:cellImage>
  <etc:cellImage>
    <xdr:pic>
      <xdr:nvPicPr>
        <xdr:cNvPr id="17" name="ID_255DC598348A4E298DE271A18AA806CA" descr="Snipaste_2025-07-30_17-21-56"/>
        <xdr:cNvPicPr/>
      </xdr:nvPicPr>
      <xdr:blipFill>
        <a:blip r:embed="rId15"/>
        <a:stretch>
          <a:fillRect/>
        </a:stretch>
      </xdr:blipFill>
      <xdr:spPr>
        <a:xfrm>
          <a:off x="0" y="0"/>
          <a:ext cx="3810000" cy="3810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<sst xmlns="http://schemas.openxmlformats.org/spreadsheetml/2006/main" count="187" uniqueCount="131">
  <si>
    <t>PALib中大多组件功能为Model层，只提供功能不关心显示。要少用继承多用组合的方式在自己的业务脚本去显示、控制和扩展它 324</t>
  </si>
  <si>
    <t>功能名称</t>
  </si>
  <si>
    <t>游戏图例1</t>
  </si>
  <si>
    <t>游戏图例2</t>
  </si>
  <si>
    <t>功能/脚本路径</t>
  </si>
  <si>
    <t>备注</t>
  </si>
  <si>
    <t>平台</t>
  </si>
  <si>
    <t>【角色背包】，可以存在多个背包，内置了默认存入和取出动画</t>
  </si>
  <si>
    <t>Inventory/Game/Backpack.cs</t>
  </si>
  <si>
    <t>使用方法：挂在GameObject上即可，需要几个背包就挂几个脚本</t>
  </si>
  <si>
    <t>Unity/Cocos</t>
  </si>
  <si>
    <t>【血条】，支持大血量堆叠功能。如果想要传统单管血条的功能，把TotalHealth和MaxHealthOfStack设置成相同的值即可</t>
  </si>
  <si>
    <t>Inventory/Game/HealthBar.cs</t>
  </si>
  <si>
    <t>使用方法：挂在GameObject上即可</t>
  </si>
  <si>
    <t>【进度区域】，一般用于存入相应资源进行进度展示和解锁用途</t>
  </si>
  <si>
    <t>Inventory/Game/ProgressArea.cs</t>
  </si>
  <si>
    <t>使用方法：挂在GameObject上即可，可以配合AreaTrigger使用</t>
  </si>
  <si>
    <t>【物品堆放】，把物体整齐码放，支持存入和取出，内置了默认的存取动画</t>
  </si>
  <si>
    <t>Inventory/Game/StockArea.cs</t>
  </si>
  <si>
    <t>【指引线】灵活，高性能，只需一次drawcall</t>
  </si>
  <si>
    <t xml:space="preserve">Inventory/GuideLine/GuideLine.prefab
</t>
  </si>
  <si>
    <t>使用方法：prefab拖到场景中，设置好发射源和目的地即可</t>
  </si>
  <si>
    <t>【指引箭头】，会一直指向目标，内置了一个默认离近行为</t>
  </si>
  <si>
    <t>Inventory/Game/GuideArrow.cs</t>
  </si>
  <si>
    <t>使用方法：在自己的箭头物体上挂载此脚本设置好发射源和指向目标即可
内置的默认离近行为：3d版本箭头会自动跳到目标上面并做动画，2d版本箭头直接消失</t>
  </si>
  <si>
    <t>【离屏指示器】，会提示屏幕外的目标，支持多个目标</t>
  </si>
  <si>
    <t>Inventory/OffScreenIndcator</t>
  </si>
  <si>
    <t>使用方法：
第一步：将UIOffScreenIndicatorController.prefab拖到画布中
第二步：在目标物体（例如boss）挂载OffScreenTarget脚本（也可动态挂载）即可
其他设置：
如果不喜欢预置的指示器样式，则可以自己创建一个指示器的UI prefab，并挂载UIOffScreenIndicator脚本，并把这个prefab拖到UIOffScreenIndicatorController中pfbArrowIndicator属性中即可</t>
  </si>
  <si>
    <t>【虚拟摇杆】，拖到画布上就可以直接使用</t>
  </si>
  <si>
    <t>Inventory/Joystick/FloatingJoystick.prefab
Inventory/Joystick/FixedJoystick.prefab
Inventory/Joystick/DynamicJoystick.prefab
Inventory/Joystick/VariableJoystick.prefab</t>
  </si>
  <si>
    <t>使用方法：prefab拖到场景中即可</t>
  </si>
  <si>
    <t>【敌人生成器】</t>
  </si>
  <si>
    <t>FuncComp/EnemySpawner.cs</t>
  </si>
  <si>
    <t>一个泛型敌人生成器，移除敌人和获取全部敌人时间复杂度均为O(1)
使用方法：在EnemySpawner.cs文件中有使用说明</t>
  </si>
  <si>
    <t>【路径构建器】，常用于曲线路径的构建</t>
  </si>
  <si>
    <t>3rdParty/PathCreator</t>
  </si>
  <si>
    <t>Unity</t>
  </si>
  <si>
    <t>【对象池】，支持泛型，小巧，简单、灵活、高性能、带有错误检测。Unity官方推荐</t>
  </si>
  <si>
    <t>Framework/Pool/TMLPoolManager.cs
Framework/Pool/TMLPoolAutoCreator.cs</t>
  </si>
  <si>
    <t>使用方法：打开TMLPoolManager.cs，文件里有示例，或者使用自动创建方法
自动创建：Unity菜单栏-&gt;PALib-&gt;Pooling-&gt;Create PoolAutoCreator
cocos版本需要自己挂载TMLPoolAutoCreator脚本到空物体上</t>
  </si>
  <si>
    <t>【数学类】</t>
  </si>
  <si>
    <t>Framework/TMLMath.cs</t>
  </si>
  <si>
    <t>其中包含有些实用的代数和几何函数，例如，判断点是否在扇形区域
判断是否在视锥体内，是否在多边形内，快速距离比较……</t>
  </si>
  <si>
    <t>【工具类】</t>
  </si>
  <si>
    <t>Framework/TMLUtils.cs</t>
  </si>
  <si>
    <t>包含经常用到的第三类定时器，随机等等实用工具函数</t>
  </si>
  <si>
    <t>【角色控制】</t>
  </si>
  <si>
    <t>FuncComp/RigidbodyMovementController.cs
FuncComp/Rigidbody2DMovementController.cs
FuncComp/TransformMovementController.cs</t>
  </si>
  <si>
    <t>挂在主角上，在自己的业务脚本中把虚拟摇杆的Direction属性读出来每帧赋给此类的InputDirection属性，即可实现摇杆对角色的控制</t>
  </si>
  <si>
    <t>【可拖拽物体】</t>
  </si>
  <si>
    <t>FuncComp/DraggableObject.cs</t>
  </si>
  <si>
    <t>把脚本挂在有Collider组件物体上即可，就可以实现鼠标对物体的拖拽功能</t>
  </si>
  <si>
    <t>【自由相机】，地编同学在出包测试场景可以使用</t>
  </si>
  <si>
    <t>FuncComp/FreeFlyCamera.cs</t>
  </si>
  <si>
    <t>用于在游戏运行时对场景实现漫游功能，使用方法：挂在主相机上即可</t>
  </si>
  <si>
    <t>【第三人称相机】</t>
  </si>
  <si>
    <t>FuncComp/ThirdPersonCamera.cs</t>
  </si>
  <si>
    <t>用于跟踪目标的第三人称相机，挂在相机上并设置好目标（一般为角色）即可</t>
  </si>
  <si>
    <t>【广告牌】</t>
  </si>
  <si>
    <t>FuncComp/Billboard.cs</t>
  </si>
  <si>
    <t>用于实现物体的广告牌三种模式的朝向，一般用于3D UI，例如血条，气泡图标等。挂在物体上即可</t>
  </si>
  <si>
    <t>【相机跟随】</t>
  </si>
  <si>
    <t>FuncComp/FollowTargetCamera</t>
  </si>
  <si>
    <t>主要用于跟随主角。将脚本挂在相机上即可</t>
  </si>
  <si>
    <t>【有限状态机】</t>
  </si>
  <si>
    <t>Framework/FiniteStateMachine.cs</t>
  </si>
  <si>
    <t>可以用在任何需要状态机的物体上，例如角色，敌人，NPC等等</t>
  </si>
  <si>
    <t>【多语言】</t>
  </si>
  <si>
    <t>Inventory/I18N</t>
  </si>
  <si>
    <t>TMP文本挂I18NText.cs，图片显示挂I18NImage.cs，多语言内容在
Inspector中配置即可。如果需要运行时多语言则可以在PALib菜单栏创建PALib-&gt;I18N-&gt;Create Runtime，创建完成之后在Inspector中配置即可，注意，I18NRuntime全局只能有一个
cocos版本需要自己挂载I18NRuntime脚本到空物体上</t>
  </si>
  <si>
    <t>【音频管理器】，提供集中播放与相同剪辑最大播放数量上限的功能</t>
  </si>
  <si>
    <t>Inventory/AudioManager.cs</t>
  </si>
  <si>
    <t>使用方法：Unity菜单栏-&gt;PALib-&gt;Audio-&gt;Create Audio Manager
cocos版本需要自己挂载AudioManager脚本到空物体上</t>
  </si>
  <si>
    <t>【寻路】</t>
  </si>
  <si>
    <t>Inventory/PathFinding</t>
  </si>
  <si>
    <t>使用方法：Unity菜单栏-&gt;PALib-&gt;Create
选中创建出来的AStarSolver，在右侧即可创建地图，创建出自己想要的
地图后点击序列化即可。
示例教程：Inventory/PathFinding/Example</t>
  </si>
  <si>
    <t>【消息广播】</t>
  </si>
  <si>
    <t>Messenger.cs</t>
  </si>
  <si>
    <t>使用方法：在脚本文件中有示例</t>
  </si>
  <si>
    <t>【Luna管理器】</t>
  </si>
  <si>
    <t>LunaManager.cs</t>
  </si>
  <si>
    <t>主要使用里边跳转商城方法：LunaManager.OpenStoreURL()</t>
  </si>
  <si>
    <t>【Trigger系统】，不依赖物理引擎，可以稳定触发</t>
  </si>
  <si>
    <t>Inventory/Game/AreaTrigger.cs
Inventory/Game/AreaTriggerInteractor.cs</t>
  </si>
  <si>
    <t>推荐把AreaTriggerInteractor挂在角色身上</t>
  </si>
  <si>
    <t>【预制UI】</t>
  </si>
  <si>
    <t>UI/*.prefab</t>
  </si>
  <si>
    <t>包含常用的预置UI，例如虚拟摇杆引导动画。将prefab直接拖到画布中即可，有的会有消息发出，按需监听即可</t>
  </si>
  <si>
    <t>【任意轴排序】，主要用于sprite的按照Y轴进行先后绘制</t>
  </si>
  <si>
    <t>Inventory/2DSorting/SortingGroup.ts</t>
  </si>
  <si>
    <t>针对2d游戏覆盖层级问题所开发，把要排序的物体放在统一节点下，在父节点挂载SortingGroup.ts即可，默认按Y轴排序</t>
  </si>
  <si>
    <t>Cocos</t>
  </si>
  <si>
    <t>【DoTween】，提供了常用tween方法</t>
  </si>
  <si>
    <t>3rdParty/DoTween.ts</t>
  </si>
  <si>
    <t>使用方法：里边都是静态方法，直接在代码中按需调用即可</t>
  </si>
  <si>
    <t>【打点】</t>
  </si>
  <si>
    <t>Inventory/PBASDKController.ts</t>
  </si>
  <si>
    <t>使用方法（2选1）：
传统模式：将Inventory/PBA/PBASDK.prefab拖到画布中，之后配置正确的数据，在代码中调用PBASDKController.ins的方法在自己的业务中打点即可。
高性能模式：直接将PBASDKController.ts挂载到canvas上，在属性检查器中取消勾选legacy</t>
  </si>
  <si>
    <t>此层罗列了PALib的应用层，均在PALib/Application文件夹中，即拿即用</t>
  </si>
  <si>
    <t>游戏类型</t>
  </si>
  <si>
    <t>预览</t>
  </si>
  <si>
    <t>带有上限功能的背包</t>
  </si>
  <si>
    <t>darkwar</t>
  </si>
  <si>
    <t>开场操作指南</t>
  </si>
  <si>
    <t>门</t>
  </si>
  <si>
    <t>墙</t>
  </si>
  <si>
    <t>固定线路僵尸</t>
  </si>
  <si>
    <t>有攻击目标僵尸</t>
  </si>
  <si>
    <t>Boss僵尸</t>
  </si>
  <si>
    <t>子弹</t>
  </si>
  <si>
    <t>顾客NPC</t>
  </si>
  <si>
    <t>战士NPC</t>
  </si>
  <si>
    <t>哨塔NPC</t>
  </si>
  <si>
    <t>跟班NPC</t>
  </si>
  <si>
    <t>劳工NPC（开采、搬运）</t>
  </si>
  <si>
    <t>掉落物</t>
  </si>
  <si>
    <t>血条</t>
  </si>
  <si>
    <t>解锁区域</t>
  </si>
  <si>
    <t>伤害数字</t>
  </si>
  <si>
    <t>升级进度条</t>
  </si>
  <si>
    <t>开采物-树</t>
  </si>
  <si>
    <t>开采物-矿石</t>
  </si>
  <si>
    <t>开采物-田地</t>
  </si>
  <si>
    <t>主角（按攻击行为拆分）</t>
  </si>
  <si>
    <t>可击打物</t>
  </si>
  <si>
    <t>lastz</t>
  </si>
  <si>
    <t>可击打buff</t>
  </si>
  <si>
    <t>道具</t>
  </si>
  <si>
    <t>角色控制</t>
  </si>
  <si>
    <t>LastZ僵尸</t>
  </si>
  <si>
    <t>堆叠血条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</si>
</sst>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22"/>
      <color rgb="FFFF0000"/>
      <name val="宋体"/>
      <charset val="134"/>
      <scheme val="minor"/>
    </font>
    <font>
      <sz val="2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6"/>
  <sheetViews>
    <sheetView tabSelected="1" zoomScale="83" zoomScaleNormal="83" workbookViewId="0">
      <pane ySplit="3" topLeftCell="A4" activePane="bottomLeft" state="frozen"/>
      <selection/>
      <selection pane="bottomLeft" activeCell="A1" sqref="A1:E1"/>
    </sheetView>
  </sheetViews>
  <sheetFormatPr defaultColWidth="9" defaultRowHeight="18.75" outlineLevelCol="5"/>
  <cols>
    <col min="1" max="1" width="35.875" style="6" customWidth="1"/>
    <col min="2" max="2" width="34.375" customWidth="1"/>
    <col min="3" max="3" width="40.125" customWidth="1"/>
    <col min="4" max="4" width="54.625" style="7" customWidth="1"/>
    <col min="5" max="5" width="98.1833333333333" style="7" customWidth="1"/>
    <col min="6" max="6" width="28.0083333333333" customWidth="1"/>
  </cols>
  <sheetData>
    <row r="1" ht="27" spans="1:5">
      <c r="A1" s="8" t="s">
        <v>0</v>
      </c>
      <c r="B1" s="8"/>
      <c r="C1" s="8"/>
      <c r="D1" s="8"/>
      <c r="E1" s="8"/>
    </row>
    <row r="2" ht="33.75" spans="1:5">
      <c r="A2" s="9"/>
      <c r="B2" s="9"/>
      <c r="C2" s="9"/>
      <c r="D2" s="9"/>
      <c r="E2" s="9"/>
    </row>
    <row r="3" ht="27" spans="1:6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</row>
    <row r="4" ht="206.25" spans="1:6">
      <c r="A4" s="12" t="s">
        <v>7</v>
      </c>
      <c r="B4" t="str">
        <f>_xlfn.DISPIMG("ID_F469E002FAB6472B89F3FB4909143D2A",1)</f>
        <v>=DISPIMG("ID_F469E002FAB6472B89F3FB4909143D2A",1)</v>
      </c>
      <c r="C4" t="str">
        <f>_xlfn.DISPIMG("ID_19441D08D95F4A7B8B88C5921C85C51E",1)</f>
        <v>=DISPIMG("ID_19441D08D95F4A7B8B88C5921C85C51E",1)</v>
      </c>
      <c r="D4" s="7" t="s">
        <v>8</v>
      </c>
      <c r="E4" s="6" t="s">
        <v>9</v>
      </c>
      <c r="F4" s="7" t="s">
        <v>10</v>
      </c>
    </row>
    <row r="5" ht="189" customHeight="1" spans="1:6">
      <c r="A5" s="6" t="s">
        <v>11</v>
      </c>
      <c r="B5" t="str">
        <f>_xlfn.DISPIMG("ID_2EB71DB3F6804C9C967587FF3F7DC172",1)</f>
        <v>=DISPIMG("ID_2EB71DB3F6804C9C967587FF3F7DC172",1)</v>
      </c>
      <c r="C5" t="str">
        <f>_xlfn.DISPIMG("ID_601B723DB1714F35801866BE294CC7A8",1)</f>
        <v>=DISPIMG("ID_601B723DB1714F35801866BE294CC7A8",1)</v>
      </c>
      <c r="D5" s="7" t="s">
        <v>12</v>
      </c>
      <c r="E5" s="6" t="s">
        <v>13</v>
      </c>
      <c r="F5" s="7" t="s">
        <v>10</v>
      </c>
    </row>
    <row r="6" ht="222.7" spans="1:6">
      <c r="A6" s="6" t="s">
        <v>14</v>
      </c>
      <c r="B6" t="str">
        <f>_xlfn.DISPIMG("ID_4CC1AA0F7FCD483D989B648CC7348D5D",1)</f>
        <v>=DISPIMG("ID_4CC1AA0F7FCD483D989B648CC7348D5D",1)</v>
      </c>
      <c r="C6" t="str">
        <f>_xlfn.DISPIMG("ID_EAC007337BF943B0B81F89A9D87FE231",1)</f>
        <v>=DISPIMG("ID_EAC007337BF943B0B81F89A9D87FE231",1)</v>
      </c>
      <c r="D6" s="7" t="s">
        <v>15</v>
      </c>
      <c r="E6" s="6" t="s">
        <v>16</v>
      </c>
      <c r="F6" s="7" t="s">
        <v>10</v>
      </c>
    </row>
    <row r="7" ht="256.15" spans="1:6">
      <c r="A7" s="6" t="s">
        <v>17</v>
      </c>
      <c r="B7" t="str">
        <f>_xlfn.DISPIMG("ID_CF9EEB90785548688E3F0D10541A7CC8",1)</f>
        <v>=DISPIMG("ID_CF9EEB90785548688E3F0D10541A7CC8",1)</v>
      </c>
      <c r="C7" t="str">
        <f>_xlfn.DISPIMG("ID_A64E01ADEAF548738B2E805B3F4186BE",1)</f>
        <v>=DISPIMG("ID_A64E01ADEAF548738B2E805B3F4186BE",1)</v>
      </c>
      <c r="D7" s="7" t="s">
        <v>18</v>
      </c>
      <c r="E7" s="6" t="s">
        <v>16</v>
      </c>
      <c r="F7" s="7" t="s">
        <v>10</v>
      </c>
    </row>
    <row r="8" ht="197.9" spans="1:6">
      <c r="A8" s="6" t="s">
        <v>19</v>
      </c>
      <c r="B8" t="str">
        <f>_xlfn.DISPIMG("ID_B3C496ACA1F74A949C6F806C6E2CA681",1)</f>
        <v>=DISPIMG("ID_B3C496ACA1F74A949C6F806C6E2CA681",1)</v>
      </c>
      <c r="C8" t="str">
        <f>_xlfn.DISPIMG("ID_D93388B7DACB4F91B485EE9D340B752D",1)</f>
        <v>=DISPIMG("ID_D93388B7DACB4F91B485EE9D340B752D",1)</v>
      </c>
      <c r="D8" s="6" t="s">
        <v>20</v>
      </c>
      <c r="E8" s="6" t="s">
        <v>21</v>
      </c>
      <c r="F8" s="7" t="s">
        <v>10</v>
      </c>
    </row>
    <row r="9" ht="240.75" spans="1:6">
      <c r="A9" s="6" t="s">
        <v>22</v>
      </c>
      <c r="B9" t="str">
        <f>_xlfn.DISPIMG("ID_B5D20A1A537844B09465955129242540",1)</f>
        <v>=DISPIMG("ID_B5D20A1A537844B09465955129242540",1)</v>
      </c>
      <c r="C9" t="str">
        <f>_xlfn.DISPIMG("ID_255DC598348A4E298DE271A18AA806CA",1)</f>
        <v>=DISPIMG("ID_255DC598348A4E298DE271A18AA806CA",1)</v>
      </c>
      <c r="D9" s="6" t="s">
        <v>23</v>
      </c>
      <c r="E9" s="6" t="s">
        <v>24</v>
      </c>
      <c r="F9" s="7" t="s">
        <v>10</v>
      </c>
    </row>
    <row r="10" ht="240.75" spans="1:6">
      <c r="A10" s="6" t="s">
        <v>25</v>
      </c>
      <c r="B10" t="str">
        <f>_xlfn.DISPIMG("ID_CBB67C623A5B4F88ABE58C29D1709E80",1)</f>
        <v>=DISPIMG("ID_CBB67C623A5B4F88ABE58C29D1709E80",1)</v>
      </c>
      <c r="C10" t="str">
        <f>_xlfn.DISPIMG("ID_43AF94872451464DBFA7EE7ADC15051A",1)</f>
        <v>=DISPIMG("ID_43AF94872451464DBFA7EE7ADC15051A",1)</v>
      </c>
      <c r="D10" s="6" t="s">
        <v>26</v>
      </c>
      <c r="E10" s="6" t="s">
        <v>27</v>
      </c>
      <c r="F10" s="7" t="s">
        <v>10</v>
      </c>
    </row>
    <row r="11" ht="186.75" spans="1:6">
      <c r="A11" s="6" t="s">
        <v>28</v>
      </c>
      <c r="B11" t="str">
        <f>_xlfn.DISPIMG("ID_52C0106778EC47149127CC4430A7F0CE",1)</f>
        <v>=DISPIMG("ID_52C0106778EC47149127CC4430A7F0CE",1)</v>
      </c>
      <c r="D11" s="6" t="s">
        <v>29</v>
      </c>
      <c r="E11" s="6" t="s">
        <v>30</v>
      </c>
      <c r="F11" s="7" t="s">
        <v>10</v>
      </c>
    </row>
    <row r="12" spans="4:5">
      <c r="D12" s="6"/>
      <c r="E12" s="6"/>
    </row>
    <row r="13" ht="37.5" spans="1:6">
      <c r="A13" s="6" t="s">
        <v>31</v>
      </c>
      <c r="D13" s="6" t="s">
        <v>32</v>
      </c>
      <c r="E13" s="6" t="s">
        <v>33</v>
      </c>
      <c r="F13" s="7" t="s">
        <v>10</v>
      </c>
    </row>
    <row r="14" spans="4:5">
      <c r="D14" s="6"/>
      <c r="E14" s="6"/>
    </row>
    <row r="15" ht="37.5" spans="1:6">
      <c r="A15" s="6" t="s">
        <v>34</v>
      </c>
      <c r="D15" s="7" t="s">
        <v>35</v>
      </c>
      <c r="E15" s="6"/>
      <c r="F15" s="7" t="s">
        <v>36</v>
      </c>
    </row>
    <row r="16" spans="5:5">
      <c r="E16" s="6"/>
    </row>
    <row r="17" ht="56.25" spans="1:6">
      <c r="A17" s="6" t="s">
        <v>37</v>
      </c>
      <c r="D17" s="6" t="s">
        <v>38</v>
      </c>
      <c r="E17" s="6" t="s">
        <v>39</v>
      </c>
      <c r="F17" s="7" t="s">
        <v>10</v>
      </c>
    </row>
    <row r="18" spans="5:5">
      <c r="E18" s="6"/>
    </row>
    <row r="19" ht="37.5" spans="1:6">
      <c r="A19" s="6" t="s">
        <v>40</v>
      </c>
      <c r="D19" s="7" t="s">
        <v>41</v>
      </c>
      <c r="E19" s="6" t="s">
        <v>42</v>
      </c>
      <c r="F19" s="7" t="s">
        <v>10</v>
      </c>
    </row>
    <row r="20" spans="5:5">
      <c r="E20" s="6"/>
    </row>
    <row r="21" spans="1:6">
      <c r="A21" s="6" t="s">
        <v>43</v>
      </c>
      <c r="D21" s="7" t="s">
        <v>44</v>
      </c>
      <c r="E21" s="6" t="s">
        <v>45</v>
      </c>
      <c r="F21" s="7" t="s">
        <v>10</v>
      </c>
    </row>
    <row r="22" spans="5:5">
      <c r="E22" s="6"/>
    </row>
    <row r="23" ht="56.25" spans="1:6">
      <c r="A23" s="6" t="s">
        <v>46</v>
      </c>
      <c r="D23" s="6" t="s">
        <v>47</v>
      </c>
      <c r="E23" s="6" t="s">
        <v>48</v>
      </c>
      <c r="F23" s="7" t="s">
        <v>10</v>
      </c>
    </row>
    <row r="24" spans="5:5">
      <c r="E24" s="6"/>
    </row>
    <row r="25" spans="1:5">
      <c r="A25" s="6" t="s">
        <v>49</v>
      </c>
      <c r="D25" s="7" t="s">
        <v>50</v>
      </c>
      <c r="E25" s="6" t="s">
        <v>51</v>
      </c>
    </row>
    <row r="26" spans="5:5">
      <c r="E26" s="6"/>
    </row>
    <row r="27" ht="37.5" spans="1:6">
      <c r="A27" s="6" t="s">
        <v>52</v>
      </c>
      <c r="D27" s="7" t="s">
        <v>53</v>
      </c>
      <c r="E27" s="6" t="s">
        <v>54</v>
      </c>
      <c r="F27" s="7" t="s">
        <v>36</v>
      </c>
    </row>
    <row r="28" spans="5:5">
      <c r="E28" s="6"/>
    </row>
    <row r="29" spans="1:6">
      <c r="A29" s="6" t="s">
        <v>55</v>
      </c>
      <c r="D29" s="7" t="s">
        <v>56</v>
      </c>
      <c r="E29" s="6" t="s">
        <v>57</v>
      </c>
      <c r="F29" s="7" t="s">
        <v>10</v>
      </c>
    </row>
    <row r="30" spans="5:5">
      <c r="E30" s="6"/>
    </row>
    <row r="31" ht="37.5" spans="1:6">
      <c r="A31" s="6" t="s">
        <v>58</v>
      </c>
      <c r="D31" s="7" t="s">
        <v>59</v>
      </c>
      <c r="E31" s="6" t="s">
        <v>60</v>
      </c>
      <c r="F31" s="7" t="s">
        <v>10</v>
      </c>
    </row>
    <row r="32" spans="5:5">
      <c r="E32" s="6"/>
    </row>
    <row r="33" spans="1:6">
      <c r="A33" s="6" t="s">
        <v>61</v>
      </c>
      <c r="D33" s="7" t="s">
        <v>62</v>
      </c>
      <c r="E33" s="6" t="s">
        <v>63</v>
      </c>
      <c r="F33" s="7" t="s">
        <v>10</v>
      </c>
    </row>
    <row r="34" spans="5:5">
      <c r="E34" s="6"/>
    </row>
    <row r="35" spans="1:6">
      <c r="A35" s="6" t="s">
        <v>64</v>
      </c>
      <c r="D35" s="7" t="s">
        <v>65</v>
      </c>
      <c r="E35" s="6" t="s">
        <v>66</v>
      </c>
      <c r="F35" s="7" t="s">
        <v>10</v>
      </c>
    </row>
    <row r="36" spans="5:5">
      <c r="E36" s="6"/>
    </row>
    <row r="37" ht="93.75" spans="1:6">
      <c r="A37" s="6" t="s">
        <v>67</v>
      </c>
      <c r="D37" s="7" t="s">
        <v>68</v>
      </c>
      <c r="E37" s="6" t="s">
        <v>69</v>
      </c>
      <c r="F37" s="7" t="s">
        <v>10</v>
      </c>
    </row>
    <row r="38" spans="5:5">
      <c r="E38" s="6"/>
    </row>
    <row r="39" ht="56.25" spans="1:6">
      <c r="A39" s="6" t="s">
        <v>70</v>
      </c>
      <c r="D39" s="7" t="s">
        <v>71</v>
      </c>
      <c r="E39" s="6" t="s">
        <v>72</v>
      </c>
      <c r="F39" s="7" t="s">
        <v>10</v>
      </c>
    </row>
    <row r="40" spans="5:5">
      <c r="E40" s="6"/>
    </row>
    <row r="41" ht="75" spans="1:5">
      <c r="A41" s="6" t="s">
        <v>73</v>
      </c>
      <c r="D41" s="7" t="s">
        <v>74</v>
      </c>
      <c r="E41" s="6" t="s">
        <v>75</v>
      </c>
    </row>
    <row r="42" spans="5:5">
      <c r="E42" s="6"/>
    </row>
    <row r="43" spans="1:6">
      <c r="A43" s="6" t="s">
        <v>76</v>
      </c>
      <c r="D43" s="7" t="s">
        <v>77</v>
      </c>
      <c r="E43" s="6" t="s">
        <v>78</v>
      </c>
      <c r="F43" s="7" t="s">
        <v>10</v>
      </c>
    </row>
    <row r="44" spans="5:5">
      <c r="E44" s="6"/>
    </row>
    <row r="45" spans="1:6">
      <c r="A45" s="6" t="s">
        <v>79</v>
      </c>
      <c r="D45" s="7" t="s">
        <v>80</v>
      </c>
      <c r="E45" s="6" t="s">
        <v>81</v>
      </c>
      <c r="F45" s="7" t="s">
        <v>36</v>
      </c>
    </row>
    <row r="46" spans="5:5">
      <c r="E46" s="6"/>
    </row>
    <row r="47" ht="37.5" spans="1:6">
      <c r="A47" s="6" t="s">
        <v>82</v>
      </c>
      <c r="D47" s="6" t="s">
        <v>83</v>
      </c>
      <c r="E47" s="6" t="s">
        <v>84</v>
      </c>
      <c r="F47" s="7" t="s">
        <v>10</v>
      </c>
    </row>
    <row r="48" spans="5:5">
      <c r="E48" s="6"/>
    </row>
    <row r="49" ht="37.5" spans="1:6">
      <c r="A49" s="6" t="s">
        <v>85</v>
      </c>
      <c r="D49" s="7" t="s">
        <v>86</v>
      </c>
      <c r="E49" s="6" t="s">
        <v>87</v>
      </c>
      <c r="F49" s="7" t="s">
        <v>36</v>
      </c>
    </row>
    <row r="50" spans="5:5">
      <c r="E50" s="6"/>
    </row>
    <row r="51" spans="5:5">
      <c r="E51" s="6"/>
    </row>
    <row r="52" ht="37.5" spans="1:6">
      <c r="A52" s="6" t="s">
        <v>88</v>
      </c>
      <c r="D52" s="7" t="s">
        <v>89</v>
      </c>
      <c r="E52" s="6" t="s">
        <v>90</v>
      </c>
      <c r="F52" s="7" t="s">
        <v>91</v>
      </c>
    </row>
    <row r="53" spans="5:5">
      <c r="E53" s="6"/>
    </row>
    <row r="54" ht="37.5" spans="1:6">
      <c r="A54" s="6" t="s">
        <v>92</v>
      </c>
      <c r="D54" s="7" t="s">
        <v>93</v>
      </c>
      <c r="E54" s="6" t="s">
        <v>94</v>
      </c>
      <c r="F54" s="7" t="s">
        <v>91</v>
      </c>
    </row>
    <row r="56" ht="112.5" spans="1:6">
      <c r="A56" s="6" t="s">
        <v>95</v>
      </c>
      <c r="D56" s="7" t="s">
        <v>96</v>
      </c>
      <c r="E56" s="6" t="s">
        <v>97</v>
      </c>
      <c r="F56" s="7" t="s">
        <v>91</v>
      </c>
    </row>
  </sheetData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workbookViewId="0">
      <selection activeCell="E15" sqref="E15"/>
    </sheetView>
  </sheetViews>
  <sheetFormatPr defaultColWidth="9" defaultRowHeight="13.5"/>
  <cols>
    <col min="1" max="1" width="35.375" customWidth="1"/>
    <col min="2" max="2" width="19.75" customWidth="1"/>
    <col min="3" max="3" width="22.25" customWidth="1"/>
    <col min="4" max="4" width="22" customWidth="1"/>
  </cols>
  <sheetData>
    <row r="1" ht="27" spans="1:22">
      <c r="A1" s="1" t="s">
        <v>98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3" ht="27" spans="1:4">
      <c r="A3" s="3" t="s">
        <v>1</v>
      </c>
      <c r="B3" s="3" t="s">
        <v>99</v>
      </c>
      <c r="C3" s="3" t="s">
        <v>100</v>
      </c>
      <c r="D3" s="3" t="s">
        <v>5</v>
      </c>
    </row>
    <row r="4" spans="1:4">
      <c r="A4" t="s">
        <v>101</v>
      </c>
      <c r="B4" s="4" t="s">
        <v>102</v>
      </c>
      <c r="C4" s="5"/>
      <c r="D4" s="4"/>
    </row>
    <row r="5" spans="1:4">
      <c r="A5" t="s">
        <v>103</v>
      </c>
      <c r="B5" s="4" t="s">
        <v>102</v>
      </c>
      <c r="C5" s="5"/>
      <c r="D5" s="4"/>
    </row>
    <row r="6" spans="1:4">
      <c r="A6" t="s">
        <v>104</v>
      </c>
      <c r="B6" s="4" t="s">
        <v>102</v>
      </c>
      <c r="C6" s="5"/>
      <c r="D6" s="4"/>
    </row>
    <row r="7" spans="1:4">
      <c r="A7" t="s">
        <v>105</v>
      </c>
      <c r="B7" s="4" t="s">
        <v>102</v>
      </c>
      <c r="C7" s="5"/>
      <c r="D7" s="4"/>
    </row>
    <row r="8" spans="1:4">
      <c r="A8" t="s">
        <v>106</v>
      </c>
      <c r="B8" s="4" t="s">
        <v>102</v>
      </c>
      <c r="C8" s="5"/>
      <c r="D8" s="4"/>
    </row>
    <row r="9" spans="1:4">
      <c r="A9" t="s">
        <v>107</v>
      </c>
      <c r="B9" s="4" t="s">
        <v>102</v>
      </c>
      <c r="C9" s="5"/>
      <c r="D9" s="4"/>
    </row>
    <row r="10" spans="1:4">
      <c r="A10" t="s">
        <v>108</v>
      </c>
      <c r="B10" s="4" t="s">
        <v>102</v>
      </c>
      <c r="C10" s="5"/>
      <c r="D10" s="4"/>
    </row>
    <row r="11" spans="1:4">
      <c r="A11" t="s">
        <v>109</v>
      </c>
      <c r="B11" s="4" t="s">
        <v>102</v>
      </c>
      <c r="C11" s="5"/>
      <c r="D11" s="4"/>
    </row>
    <row r="12" spans="1:4">
      <c r="A12" t="s">
        <v>110</v>
      </c>
      <c r="B12" s="4" t="s">
        <v>102</v>
      </c>
      <c r="C12" s="5"/>
      <c r="D12" s="4"/>
    </row>
    <row r="13" spans="1:4">
      <c r="A13" t="s">
        <v>111</v>
      </c>
      <c r="B13" s="4" t="s">
        <v>102</v>
      </c>
      <c r="C13" s="5"/>
      <c r="D13" s="4"/>
    </row>
    <row r="14" spans="1:4">
      <c r="A14" t="s">
        <v>112</v>
      </c>
      <c r="B14" s="4" t="s">
        <v>102</v>
      </c>
      <c r="C14" s="5"/>
      <c r="D14" s="4"/>
    </row>
    <row r="15" spans="1:4">
      <c r="A15" t="s">
        <v>113</v>
      </c>
      <c r="B15" s="4" t="s">
        <v>102</v>
      </c>
      <c r="C15" s="5"/>
      <c r="D15" s="4"/>
    </row>
    <row r="16" spans="1:4">
      <c r="A16" t="s">
        <v>114</v>
      </c>
      <c r="B16" s="4" t="s">
        <v>102</v>
      </c>
      <c r="C16" s="5"/>
      <c r="D16" s="4"/>
    </row>
    <row r="17" spans="1:4">
      <c r="A17" t="s">
        <v>115</v>
      </c>
      <c r="B17" s="4" t="s">
        <v>102</v>
      </c>
      <c r="C17" s="5"/>
      <c r="D17" s="4"/>
    </row>
    <row r="18" spans="1:4">
      <c r="A18" t="s">
        <v>116</v>
      </c>
      <c r="B18" s="4" t="s">
        <v>102</v>
      </c>
      <c r="C18" s="5"/>
      <c r="D18" s="4"/>
    </row>
    <row r="19" spans="1:4">
      <c r="A19" t="s">
        <v>117</v>
      </c>
      <c r="B19" s="4" t="s">
        <v>102</v>
      </c>
      <c r="C19" s="5"/>
      <c r="D19" s="4"/>
    </row>
    <row r="20" spans="1:4">
      <c r="A20" t="s">
        <v>118</v>
      </c>
      <c r="B20" s="4" t="s">
        <v>102</v>
      </c>
      <c r="C20" s="5"/>
      <c r="D20" s="4"/>
    </row>
    <row r="21" spans="1:4">
      <c r="A21" t="s">
        <v>119</v>
      </c>
      <c r="B21" s="4" t="s">
        <v>102</v>
      </c>
      <c r="C21" s="5"/>
      <c r="D21" s="4"/>
    </row>
    <row r="22" spans="1:4">
      <c r="A22" t="s">
        <v>120</v>
      </c>
      <c r="B22" s="4" t="s">
        <v>102</v>
      </c>
      <c r="C22" s="5"/>
      <c r="D22" s="4"/>
    </row>
    <row r="23" spans="1:4">
      <c r="A23" t="s">
        <v>121</v>
      </c>
      <c r="B23" s="4" t="s">
        <v>102</v>
      </c>
      <c r="C23" s="5"/>
      <c r="D23" s="4"/>
    </row>
    <row r="24" spans="1:4">
      <c r="A24" t="s">
        <v>122</v>
      </c>
      <c r="B24" s="4" t="s">
        <v>102</v>
      </c>
      <c r="C24" s="5"/>
      <c r="D24" s="4"/>
    </row>
    <row r="25" spans="1:4">
      <c r="A25" t="s">
        <v>123</v>
      </c>
      <c r="B25" s="4" t="s">
        <v>102</v>
      </c>
      <c r="C25" s="5"/>
      <c r="D25" s="4"/>
    </row>
    <row r="26" spans="2:4">
      <c r="B26" s="4"/>
      <c r="C26" s="5"/>
      <c r="D26" s="4"/>
    </row>
    <row r="27" spans="2:4">
      <c r="B27" s="4"/>
      <c r="C27" s="5"/>
      <c r="D27" s="4"/>
    </row>
    <row r="28" spans="2:4">
      <c r="B28" s="4"/>
      <c r="C28" s="5"/>
      <c r="D28" s="4"/>
    </row>
    <row r="29" spans="1:4">
      <c r="A29" t="s">
        <v>124</v>
      </c>
      <c r="B29" s="4" t="s">
        <v>125</v>
      </c>
      <c r="C29" s="5"/>
      <c r="D29" s="4"/>
    </row>
    <row r="30" spans="1:4">
      <c r="A30" t="s">
        <v>126</v>
      </c>
      <c r="B30" s="4" t="s">
        <v>125</v>
      </c>
      <c r="C30" s="5"/>
      <c r="D30" s="4"/>
    </row>
    <row r="31" spans="1:4">
      <c r="A31" t="s">
        <v>127</v>
      </c>
      <c r="B31" s="4" t="s">
        <v>125</v>
      </c>
      <c r="C31" s="5"/>
      <c r="D31" s="4"/>
    </row>
    <row r="32" spans="1:4">
      <c r="A32" t="s">
        <v>128</v>
      </c>
      <c r="B32" s="4" t="s">
        <v>125</v>
      </c>
      <c r="C32" s="5"/>
      <c r="D32" s="4"/>
    </row>
    <row r="33" spans="1:4">
      <c r="A33" t="s">
        <v>109</v>
      </c>
      <c r="B33" s="4" t="s">
        <v>125</v>
      </c>
      <c r="C33" s="5"/>
      <c r="D33" s="4"/>
    </row>
    <row r="34" spans="1:4">
      <c r="A34" t="s">
        <v>129</v>
      </c>
      <c r="B34" s="4" t="s">
        <v>125</v>
      </c>
      <c r="C34" s="5"/>
      <c r="D34" s="4"/>
    </row>
    <row r="35" spans="1:4">
      <c r="A35" t="s">
        <v>130</v>
      </c>
      <c r="B35" s="4" t="s">
        <v>125</v>
      </c>
      <c r="C35" s="5"/>
      <c r="D35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基础功能层</vt:lpstr>
      <vt:lpstr>应用层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2023-05-12T11:15:00Z</dcterms:created>
  <dcterms:modified xsi:type="dcterms:W3CDTF">2025-10-27T07:19:18Z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8C7E05A551B645B0ADCD024F04793692_13</vt:lpwstr>
  </property>
</Properties>
</file>