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033F306-FCDF-4DF0-9132-302A4F8E345C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淘宝" sheetId="1" r:id="rId1"/>
    <sheet name="日常" sheetId="2" r:id="rId2"/>
    <sheet name="Sheet2" sheetId="3" r:id="rId3"/>
    <sheet name="Sheet3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2" l="1"/>
  <c r="H75" i="2"/>
  <c r="I75" i="2"/>
  <c r="F75" i="2"/>
  <c r="B75" i="2"/>
  <c r="J75" i="2" l="1"/>
  <c r="F76" i="2"/>
  <c r="H76" i="2"/>
  <c r="I76" i="2"/>
  <c r="G76" i="2"/>
  <c r="C73" i="2" l="1"/>
  <c r="D73" i="2"/>
  <c r="E73" i="2"/>
  <c r="F73" i="2"/>
  <c r="G73" i="2"/>
  <c r="H73" i="2"/>
  <c r="I73" i="2"/>
  <c r="J73" i="2"/>
  <c r="B73" i="2"/>
  <c r="B74" i="2" l="1"/>
  <c r="B76" i="2" s="1"/>
  <c r="J76" i="2" s="1"/>
  <c r="G12" i="3"/>
  <c r="I12" i="3" s="1"/>
  <c r="H1" i="3"/>
  <c r="I6" i="3"/>
  <c r="I8" i="3"/>
  <c r="I9" i="3"/>
  <c r="I10" i="3"/>
  <c r="I5" i="3"/>
  <c r="G6" i="3"/>
  <c r="G7" i="3"/>
  <c r="I7" i="3" s="1"/>
  <c r="G8" i="3"/>
  <c r="G9" i="3"/>
  <c r="G10" i="3"/>
  <c r="G11" i="3"/>
  <c r="I11" i="3" s="1"/>
  <c r="G5" i="3"/>
  <c r="I1" i="3" l="1"/>
  <c r="I41" i="2"/>
  <c r="H41" i="2"/>
  <c r="G41" i="2"/>
  <c r="F41" i="2"/>
  <c r="B41" i="2"/>
  <c r="J34" i="2"/>
  <c r="J35" i="2"/>
  <c r="J36" i="2"/>
  <c r="J37" i="2"/>
  <c r="J38" i="2"/>
  <c r="J33" i="2" l="1"/>
  <c r="B7" i="2" l="1"/>
  <c r="C7" i="2"/>
  <c r="D7" i="2"/>
  <c r="E7" i="2"/>
  <c r="F7" i="2"/>
  <c r="G7" i="2"/>
  <c r="H7" i="2"/>
  <c r="I7" i="2"/>
  <c r="B39" i="2"/>
  <c r="C39" i="2"/>
  <c r="D39" i="2"/>
  <c r="E39" i="2"/>
  <c r="F39" i="2"/>
  <c r="F42" i="2" s="1"/>
  <c r="G39" i="2"/>
  <c r="G42" i="2" s="1"/>
  <c r="H39" i="2"/>
  <c r="H42" i="2" s="1"/>
  <c r="I39" i="2"/>
  <c r="I42" i="2" s="1"/>
  <c r="K7" i="2" l="1"/>
  <c r="B40" i="2"/>
  <c r="B42" i="2" s="1"/>
  <c r="K42" i="2" s="1"/>
  <c r="J17" i="2" l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8" i="2" l="1"/>
  <c r="J9" i="2"/>
  <c r="J10" i="2"/>
  <c r="J11" i="2"/>
  <c r="J12" i="2"/>
  <c r="J13" i="2"/>
  <c r="J14" i="2"/>
  <c r="J15" i="2"/>
  <c r="J16" i="2"/>
  <c r="J39" i="2" l="1"/>
  <c r="J3" i="2"/>
  <c r="J4" i="2"/>
  <c r="J5" i="2"/>
  <c r="J6" i="2"/>
  <c r="J2" i="2"/>
  <c r="J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199E2162-6D49-402D-8E22-EEB2A58353F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骑行卡</t>
        </r>
      </text>
    </comment>
    <comment ref="E5" authorId="0" shapeId="0" xr:uid="{4A65F4C9-7927-4D2C-8EA1-8ECCCA7FB2F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京东到家30.66+34.08</t>
        </r>
      </text>
    </comment>
    <comment ref="I5" authorId="0" shapeId="0" xr:uid="{9857864D-F8F6-4B93-95E5-E6B0B3150F7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E6" authorId="0" shapeId="0" xr:uid="{7EE566FC-FDFF-401C-BE7D-789AB6B2DC2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 35.18+32.6</t>
        </r>
      </text>
    </comment>
    <comment ref="E8" authorId="0" shapeId="0" xr:uid="{33C1262F-322F-46F4-B859-EA024B764AD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大闸蟹</t>
        </r>
      </text>
    </comment>
    <comment ref="I8" authorId="0" shapeId="0" xr:uid="{7E0AD1EA-D172-46A7-A365-5A3FFB83A2A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火车退票手续费</t>
        </r>
      </text>
    </comment>
    <comment ref="G9" authorId="0" shapeId="0" xr:uid="{0B1A6966-774C-416F-9C9B-5D24DE67076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京东化妆品</t>
        </r>
      </text>
    </comment>
    <comment ref="H11" authorId="0" shapeId="0" xr:uid="{BD381AF3-DA45-47F0-8275-CB95899715E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火车票：306.4</t>
        </r>
      </text>
    </comment>
    <comment ref="I11" authorId="0" shapeId="0" xr:uid="{FCDD0FF0-01E9-4D74-A283-E09C469FAC5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花</t>
        </r>
      </text>
    </comment>
    <comment ref="I12" authorId="0" shapeId="0" xr:uid="{8B9C816D-DEAF-47E4-9C56-EC4A6B4CF0C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火车退票手续费</t>
        </r>
      </text>
    </comment>
    <comment ref="H13" authorId="0" shapeId="0" xr:uid="{57E114D0-44DF-4A3C-A57C-A8014CDB020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火车票</t>
        </r>
      </text>
    </comment>
    <comment ref="I14" authorId="0" shapeId="0" xr:uid="{949F4B6E-61BC-441E-A6B7-E28D37A4D21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补车胎</t>
        </r>
      </text>
    </comment>
    <comment ref="I15" authorId="0" shapeId="0" xr:uid="{01AB73AD-9466-400A-886D-153D44AE2A2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电费</t>
        </r>
      </text>
    </comment>
    <comment ref="H16" authorId="0" shapeId="0" xr:uid="{6B755F20-EE7E-44CC-BED6-47071D45FB8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骑行卡</t>
        </r>
      </text>
    </comment>
    <comment ref="I20" authorId="0" shapeId="0" xr:uid="{D1664FB0-8A87-44D8-A94E-809260A7BF6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京东，姨妈巾</t>
        </r>
      </text>
    </comment>
    <comment ref="E21" authorId="0" shapeId="0" xr:uid="{6EAE2D42-DC2D-4FC4-9D3D-E8ED4923A5E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I21" authorId="0" shapeId="0" xr:uid="{3DF7BBF4-B119-47EB-B456-F4AC2CA403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京东，衣物护理液</t>
        </r>
      </text>
    </comment>
    <comment ref="E24" authorId="0" shapeId="0" xr:uid="{4850F62B-97CE-46EE-AC7C-4E2150717B2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宜家糖</t>
        </r>
      </text>
    </comment>
    <comment ref="I24" authorId="0" shapeId="0" xr:uid="{EBCCA778-CC65-4B4D-BA5A-26571D7F417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宜家</t>
        </r>
      </text>
    </comment>
    <comment ref="E27" authorId="0" shapeId="0" xr:uid="{9A36D16D-C76F-457D-B5B0-9EBF46EFCB5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京东到家37.9
费列罗：20</t>
        </r>
      </text>
    </comment>
    <comment ref="E28" authorId="0" shapeId="0" xr:uid="{5BC61BF9-6ADF-439C-958A-D465AC9C91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I37" authorId="0" shapeId="0" xr:uid="{18D8C782-84BF-474D-A87A-1068FF8F35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京东，书</t>
        </r>
      </text>
    </comment>
    <comment ref="I43" authorId="0" shapeId="0" xr:uid="{70959E25-FA7B-4463-931D-3B64863EAA1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京东内存卡</t>
        </r>
      </text>
    </comment>
    <comment ref="I44" authorId="0" shapeId="0" xr:uid="{5DED929E-5AE3-401B-9980-157BC5DACF0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退货邮费</t>
        </r>
      </text>
    </comment>
    <comment ref="E45" authorId="0" shapeId="0" xr:uid="{3D0D631A-E960-4083-B66E-C7C62F63A53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大唐板栗15+紫燕13.9+京东到家32.3</t>
        </r>
      </text>
    </comment>
    <comment ref="I45" authorId="0" shapeId="0" xr:uid="{EF63949D-5E51-4B8C-8332-C021E8501ED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数据线</t>
        </r>
      </text>
    </comment>
    <comment ref="G47" authorId="0" shapeId="0" xr:uid="{DF9AED86-DD5A-45F5-92F5-8C8854CB31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京东洗面奶</t>
        </r>
      </text>
    </comment>
    <comment ref="I49" authorId="0" shapeId="0" xr:uid="{07DD1732-36FB-4833-B491-A0D6EF7FB20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宜家</t>
        </r>
      </text>
    </comment>
    <comment ref="G50" authorId="0" shapeId="0" xr:uid="{3D158C42-03C1-4833-BCE6-F5FBDFFB32A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科颜氏水</t>
        </r>
      </text>
    </comment>
  </commentList>
</comments>
</file>

<file path=xl/sharedStrings.xml><?xml version="1.0" encoding="utf-8"?>
<sst xmlns="http://schemas.openxmlformats.org/spreadsheetml/2006/main" count="42" uniqueCount="33">
  <si>
    <t>流浪共和</t>
  </si>
  <si>
    <t>200-10</t>
  </si>
  <si>
    <t>红包</t>
  </si>
  <si>
    <t>优惠券</t>
  </si>
  <si>
    <t>299-10
399-15
499-20</t>
  </si>
  <si>
    <t>满减</t>
  </si>
  <si>
    <t>早</t>
  </si>
  <si>
    <t>中</t>
  </si>
  <si>
    <t>晚</t>
  </si>
  <si>
    <t>零食</t>
  </si>
  <si>
    <t>服饰</t>
  </si>
  <si>
    <t>花呗</t>
  </si>
  <si>
    <t>白条</t>
  </si>
  <si>
    <t>其它</t>
  </si>
  <si>
    <t>sum</t>
  </si>
  <si>
    <t>469/499-10
699-15
899-20
1099-25
1299-30</t>
  </si>
  <si>
    <t>水费+煤气</t>
  </si>
  <si>
    <t>电费</t>
  </si>
  <si>
    <t>房租</t>
  </si>
  <si>
    <t>https://mp.weixin.qq.com/s?__biz=MzI0MDQxNDUwMw==&amp;mid=2247490046&amp;idx=2&amp;sn=35056c072f08be2582d2a5cdfcb7ba85&amp;chksm=e91a63b6de6deaa0962f739298645b4fc2dabf54c65ccc64863c8020de80fac84b4856391d4e&amp;scene=0#rd</t>
  </si>
  <si>
    <t>化妆品</t>
  </si>
  <si>
    <t>出行</t>
  </si>
  <si>
    <t>12G</t>
  </si>
  <si>
    <t>上限</t>
  </si>
  <si>
    <t>实际</t>
  </si>
  <si>
    <t>吃</t>
  </si>
  <si>
    <t>穿</t>
  </si>
  <si>
    <t>化</t>
  </si>
  <si>
    <t>住</t>
  </si>
  <si>
    <t>剩余</t>
  </si>
  <si>
    <t>money</t>
  </si>
  <si>
    <r>
      <t xml:space="preserve">299-15
499-20
</t>
    </r>
    <r>
      <rPr>
        <sz val="11"/>
        <color rgb="FFFF0000"/>
        <rFont val="Calibri"/>
        <family val="2"/>
        <scheme val="minor"/>
      </rPr>
      <t>699-25</t>
    </r>
    <r>
      <rPr>
        <sz val="11"/>
        <color theme="1"/>
        <rFont val="Calibri"/>
        <family val="2"/>
        <scheme val="minor"/>
      </rPr>
      <t xml:space="preserve">
899-30
1099-35
1499-45
1699-50
满365送购物袋</t>
    </r>
  </si>
  <si>
    <t>598-25
897-35
998-35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</si>
</sst>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5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G4" sqref="G4"/>
    </sheetView>
  </sheetViews>
  <sheetFormatPr defaultRowHeight="15" x14ac:dyDescent="0.25"/>
  <cols>
    <col min="5" max="5" width="11.28515625" customWidth="1"/>
  </cols>
  <sheetData>
    <row r="1" spans="1:6" x14ac:dyDescent="0.25">
      <c r="C1" t="s">
        <v>5</v>
      </c>
      <c r="D1" t="s">
        <v>2</v>
      </c>
      <c r="E1" t="s">
        <v>3</v>
      </c>
    </row>
    <row r="2" spans="1:6" ht="45" x14ac:dyDescent="0.25">
      <c r="A2" s="5" t="s">
        <v>0</v>
      </c>
      <c r="B2">
        <v>9.26</v>
      </c>
      <c r="C2" t="s">
        <v>1</v>
      </c>
      <c r="D2">
        <v>5</v>
      </c>
      <c r="E2" s="1" t="s">
        <v>4</v>
      </c>
    </row>
    <row r="3" spans="1:6" ht="75" x14ac:dyDescent="0.25">
      <c r="A3" s="5"/>
      <c r="B3">
        <v>10.9</v>
      </c>
      <c r="C3" t="s">
        <v>1</v>
      </c>
      <c r="D3">
        <v>5</v>
      </c>
      <c r="E3" s="1" t="s">
        <v>15</v>
      </c>
    </row>
    <row r="4" spans="1:6" ht="135" x14ac:dyDescent="0.25">
      <c r="B4">
        <v>11.11</v>
      </c>
      <c r="E4" s="1" t="s">
        <v>31</v>
      </c>
      <c r="F4" s="1" t="s">
        <v>32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E67D-EFD9-45FB-B050-D45B233E14ED}">
  <dimension ref="A1:O77"/>
  <sheetViews>
    <sheetView tabSelected="1" topLeftCell="A56" workbookViewId="0">
      <selection activeCell="I77" sqref="I77"/>
    </sheetView>
  </sheetViews>
  <sheetFormatPr defaultRowHeight="15" x14ac:dyDescent="0.25"/>
  <cols>
    <col min="5" max="5" width="9" customWidth="1"/>
    <col min="7" max="7" width="9.7109375" customWidth="1"/>
    <col min="9" max="9" width="13.5703125" customWidth="1"/>
  </cols>
  <sheetData>
    <row r="1" spans="1:15" ht="60" customHeight="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20</v>
      </c>
      <c r="H1" t="s">
        <v>21</v>
      </c>
      <c r="I1" t="s">
        <v>13</v>
      </c>
      <c r="J1" t="s">
        <v>14</v>
      </c>
    </row>
    <row r="2" spans="1:15" hidden="1" x14ac:dyDescent="0.25">
      <c r="A2" s="2">
        <v>43369</v>
      </c>
      <c r="B2">
        <v>6.24</v>
      </c>
      <c r="C2">
        <v>12</v>
      </c>
      <c r="D2">
        <v>9.6999999999999993</v>
      </c>
      <c r="F2">
        <v>184.55</v>
      </c>
      <c r="J2">
        <f>SUM(B2:I2)</f>
        <v>212.49</v>
      </c>
    </row>
    <row r="3" spans="1:15" hidden="1" x14ac:dyDescent="0.25">
      <c r="A3" s="2">
        <v>43370</v>
      </c>
      <c r="B3">
        <v>5.8</v>
      </c>
      <c r="C3">
        <v>11.5</v>
      </c>
      <c r="D3">
        <v>9.6999999999999993</v>
      </c>
      <c r="J3">
        <f t="shared" ref="J3:J38" si="0">SUM(B3:I3)</f>
        <v>27</v>
      </c>
    </row>
    <row r="4" spans="1:15" hidden="1" x14ac:dyDescent="0.25">
      <c r="A4" s="2">
        <v>43371</v>
      </c>
      <c r="B4">
        <v>3</v>
      </c>
      <c r="C4">
        <v>10.5</v>
      </c>
      <c r="D4">
        <v>9.6999999999999993</v>
      </c>
      <c r="H4">
        <v>8.8000000000000007</v>
      </c>
      <c r="J4">
        <f>SUM(B4:H4)</f>
        <v>32</v>
      </c>
    </row>
    <row r="5" spans="1:15" hidden="1" x14ac:dyDescent="0.25">
      <c r="A5" s="2">
        <v>43372</v>
      </c>
      <c r="B5">
        <v>4.9000000000000004</v>
      </c>
      <c r="C5">
        <v>9.5</v>
      </c>
      <c r="E5">
        <v>64.739999999999995</v>
      </c>
      <c r="J5">
        <f t="shared" si="0"/>
        <v>79.14</v>
      </c>
    </row>
    <row r="6" spans="1:15" hidden="1" x14ac:dyDescent="0.25">
      <c r="A6" s="2">
        <v>43373</v>
      </c>
      <c r="B6">
        <v>4</v>
      </c>
      <c r="C6">
        <v>6</v>
      </c>
      <c r="E6">
        <v>67.78</v>
      </c>
      <c r="J6">
        <f t="shared" si="0"/>
        <v>77.78</v>
      </c>
    </row>
    <row r="7" spans="1:15" hidden="1" x14ac:dyDescent="0.25">
      <c r="A7" s="2"/>
      <c r="B7">
        <f t="shared" ref="B7:I7" si="1">SUM(B2:B6)</f>
        <v>23.939999999999998</v>
      </c>
      <c r="C7">
        <f t="shared" si="1"/>
        <v>49.5</v>
      </c>
      <c r="D7">
        <f t="shared" si="1"/>
        <v>29.099999999999998</v>
      </c>
      <c r="E7">
        <f t="shared" si="1"/>
        <v>132.51999999999998</v>
      </c>
      <c r="F7">
        <f t="shared" si="1"/>
        <v>184.55</v>
      </c>
      <c r="G7">
        <f t="shared" si="1"/>
        <v>0</v>
      </c>
      <c r="H7">
        <f t="shared" si="1"/>
        <v>8.8000000000000007</v>
      </c>
      <c r="I7">
        <f t="shared" si="1"/>
        <v>0</v>
      </c>
      <c r="J7">
        <f>SUM(J2:J6)</f>
        <v>428.40999999999997</v>
      </c>
      <c r="K7">
        <f>SUM(B7:D7)</f>
        <v>102.53999999999999</v>
      </c>
    </row>
    <row r="8" spans="1:15" hidden="1" x14ac:dyDescent="0.25">
      <c r="A8" s="2">
        <v>43374</v>
      </c>
      <c r="E8">
        <v>89</v>
      </c>
      <c r="I8">
        <v>10</v>
      </c>
      <c r="J8">
        <f t="shared" si="0"/>
        <v>99</v>
      </c>
    </row>
    <row r="9" spans="1:15" hidden="1" x14ac:dyDescent="0.25">
      <c r="A9" s="2">
        <v>43375</v>
      </c>
      <c r="G9">
        <v>155.34</v>
      </c>
      <c r="J9">
        <f>SUM(B9:H9)</f>
        <v>155.34</v>
      </c>
    </row>
    <row r="10" spans="1:15" hidden="1" x14ac:dyDescent="0.25">
      <c r="A10" s="2">
        <v>43376</v>
      </c>
      <c r="D10">
        <v>19.899999999999999</v>
      </c>
      <c r="J10">
        <f t="shared" si="0"/>
        <v>19.899999999999999</v>
      </c>
    </row>
    <row r="11" spans="1:15" hidden="1" x14ac:dyDescent="0.25">
      <c r="A11" s="2">
        <v>43377</v>
      </c>
      <c r="E11">
        <v>89.9</v>
      </c>
      <c r="F11">
        <v>293.89999999999998</v>
      </c>
      <c r="H11">
        <v>306.39999999999998</v>
      </c>
      <c r="I11">
        <v>30</v>
      </c>
      <c r="J11">
        <f>SUM(B11:H11)</f>
        <v>690.19999999999993</v>
      </c>
    </row>
    <row r="12" spans="1:15" hidden="1" x14ac:dyDescent="0.25">
      <c r="A12" s="2">
        <v>43378</v>
      </c>
      <c r="I12">
        <v>2</v>
      </c>
      <c r="J12">
        <f t="shared" si="0"/>
        <v>2</v>
      </c>
    </row>
    <row r="13" spans="1:15" hidden="1" x14ac:dyDescent="0.25">
      <c r="A13" s="2">
        <v>43379</v>
      </c>
      <c r="H13">
        <v>173.5</v>
      </c>
      <c r="J13">
        <f>SUM(B13:H13)</f>
        <v>173.5</v>
      </c>
    </row>
    <row r="14" spans="1:15" hidden="1" x14ac:dyDescent="0.25">
      <c r="A14" s="2">
        <v>43380</v>
      </c>
      <c r="I14">
        <v>90</v>
      </c>
      <c r="J14">
        <f t="shared" si="0"/>
        <v>90</v>
      </c>
      <c r="N14" t="s">
        <v>28</v>
      </c>
      <c r="O14" s="4">
        <v>0.3</v>
      </c>
    </row>
    <row r="15" spans="1:15" hidden="1" x14ac:dyDescent="0.25">
      <c r="A15" s="2">
        <v>43381</v>
      </c>
      <c r="B15">
        <v>4</v>
      </c>
      <c r="C15">
        <v>10</v>
      </c>
      <c r="D15">
        <v>4.9000000000000004</v>
      </c>
      <c r="I15">
        <v>201</v>
      </c>
      <c r="J15">
        <f t="shared" si="0"/>
        <v>219.9</v>
      </c>
      <c r="N15" t="s">
        <v>25</v>
      </c>
      <c r="O15" s="4">
        <v>0.2</v>
      </c>
    </row>
    <row r="16" spans="1:15" hidden="1" x14ac:dyDescent="0.25">
      <c r="A16" s="2">
        <v>43382</v>
      </c>
      <c r="B16">
        <v>5.5</v>
      </c>
      <c r="C16">
        <v>12.5</v>
      </c>
      <c r="F16">
        <v>173.92</v>
      </c>
      <c r="H16">
        <v>10</v>
      </c>
      <c r="J16">
        <f>SUM(B16:H16)</f>
        <v>201.92</v>
      </c>
      <c r="N16" t="s">
        <v>26</v>
      </c>
      <c r="O16" s="4">
        <v>0.2</v>
      </c>
    </row>
    <row r="17" spans="1:15" hidden="1" x14ac:dyDescent="0.25">
      <c r="A17" s="2">
        <v>43383</v>
      </c>
      <c r="C17">
        <v>8.4</v>
      </c>
      <c r="J17">
        <f t="shared" si="0"/>
        <v>8.4</v>
      </c>
      <c r="L17">
        <v>4260.1000000000004</v>
      </c>
      <c r="N17" t="s">
        <v>27</v>
      </c>
      <c r="O17" s="4">
        <v>0.1</v>
      </c>
    </row>
    <row r="18" spans="1:15" hidden="1" x14ac:dyDescent="0.25">
      <c r="A18" s="2">
        <v>43384</v>
      </c>
      <c r="B18">
        <v>4</v>
      </c>
      <c r="C18">
        <v>16.5</v>
      </c>
      <c r="D18">
        <v>10.8</v>
      </c>
      <c r="J18">
        <f t="shared" si="0"/>
        <v>31.3</v>
      </c>
      <c r="N18" t="s">
        <v>21</v>
      </c>
      <c r="O18" s="4">
        <v>0.1</v>
      </c>
    </row>
    <row r="19" spans="1:15" hidden="1" x14ac:dyDescent="0.25">
      <c r="A19" s="2">
        <v>43385</v>
      </c>
      <c r="C19">
        <v>11</v>
      </c>
      <c r="J19">
        <f t="shared" si="0"/>
        <v>11</v>
      </c>
      <c r="N19" t="s">
        <v>13</v>
      </c>
      <c r="O19" s="4">
        <v>0.1</v>
      </c>
    </row>
    <row r="20" spans="1:15" hidden="1" x14ac:dyDescent="0.25">
      <c r="A20" s="2">
        <v>43386</v>
      </c>
      <c r="D20">
        <v>16.309999999999999</v>
      </c>
      <c r="I20">
        <v>49.2</v>
      </c>
      <c r="J20">
        <f t="shared" si="0"/>
        <v>65.510000000000005</v>
      </c>
    </row>
    <row r="21" spans="1:15" hidden="1" x14ac:dyDescent="0.25">
      <c r="A21" s="2">
        <v>43387</v>
      </c>
      <c r="E21">
        <v>32.659999999999997</v>
      </c>
      <c r="I21">
        <v>32.9</v>
      </c>
      <c r="J21">
        <f t="shared" si="0"/>
        <v>65.56</v>
      </c>
    </row>
    <row r="22" spans="1:15" hidden="1" x14ac:dyDescent="0.25">
      <c r="A22" s="2">
        <v>43388</v>
      </c>
      <c r="C22">
        <v>9.5</v>
      </c>
      <c r="D22">
        <v>8.1999999999999993</v>
      </c>
      <c r="H22">
        <v>3.99</v>
      </c>
      <c r="J22">
        <f>SUM(B22:H22)</f>
        <v>21.689999999999998</v>
      </c>
    </row>
    <row r="23" spans="1:15" hidden="1" x14ac:dyDescent="0.25">
      <c r="A23" s="2">
        <v>43389</v>
      </c>
      <c r="B23">
        <v>4</v>
      </c>
      <c r="C23">
        <v>7</v>
      </c>
      <c r="J23">
        <f t="shared" si="0"/>
        <v>11</v>
      </c>
    </row>
    <row r="24" spans="1:15" hidden="1" x14ac:dyDescent="0.25">
      <c r="A24" s="2">
        <v>43390</v>
      </c>
      <c r="B24">
        <v>5</v>
      </c>
      <c r="C24">
        <v>4.5</v>
      </c>
      <c r="D24">
        <v>20.399999999999999</v>
      </c>
      <c r="E24">
        <v>27.6</v>
      </c>
      <c r="I24">
        <v>112</v>
      </c>
      <c r="J24">
        <f t="shared" si="0"/>
        <v>169.5</v>
      </c>
    </row>
    <row r="25" spans="1:15" hidden="1" x14ac:dyDescent="0.25">
      <c r="A25" s="2">
        <v>43391</v>
      </c>
      <c r="B25">
        <v>6.5</v>
      </c>
      <c r="C25">
        <v>10</v>
      </c>
      <c r="H25">
        <v>1</v>
      </c>
      <c r="J25">
        <f>SUM(B25:H25)</f>
        <v>17.5</v>
      </c>
    </row>
    <row r="26" spans="1:15" hidden="1" x14ac:dyDescent="0.25">
      <c r="A26" s="2">
        <v>43392</v>
      </c>
      <c r="B26">
        <v>4.9000000000000004</v>
      </c>
      <c r="C26">
        <v>10</v>
      </c>
      <c r="J26">
        <f t="shared" si="0"/>
        <v>14.9</v>
      </c>
    </row>
    <row r="27" spans="1:15" hidden="1" x14ac:dyDescent="0.25">
      <c r="A27" s="2">
        <v>43393</v>
      </c>
      <c r="D27">
        <v>47.81</v>
      </c>
      <c r="E27">
        <v>57.9</v>
      </c>
      <c r="J27">
        <f t="shared" si="0"/>
        <v>105.71000000000001</v>
      </c>
    </row>
    <row r="28" spans="1:15" hidden="1" x14ac:dyDescent="0.25">
      <c r="A28" s="2">
        <v>43394</v>
      </c>
      <c r="E28">
        <v>34.619999999999997</v>
      </c>
      <c r="F28">
        <v>20</v>
      </c>
      <c r="J28">
        <f t="shared" si="0"/>
        <v>54.62</v>
      </c>
    </row>
    <row r="29" spans="1:15" hidden="1" x14ac:dyDescent="0.25">
      <c r="A29" s="2">
        <v>43395</v>
      </c>
      <c r="B29">
        <v>3.9</v>
      </c>
      <c r="C29">
        <v>8.5</v>
      </c>
      <c r="H29">
        <v>1</v>
      </c>
      <c r="J29">
        <f>SUM(B29:H29)</f>
        <v>13.4</v>
      </c>
    </row>
    <row r="30" spans="1:15" hidden="1" x14ac:dyDescent="0.25">
      <c r="A30" s="2">
        <v>43396</v>
      </c>
      <c r="B30">
        <v>3.9</v>
      </c>
      <c r="C30">
        <v>12.5</v>
      </c>
      <c r="J30">
        <f t="shared" si="0"/>
        <v>16.399999999999999</v>
      </c>
    </row>
    <row r="31" spans="1:15" hidden="1" x14ac:dyDescent="0.25">
      <c r="A31" s="2">
        <v>43397</v>
      </c>
      <c r="B31">
        <v>5</v>
      </c>
      <c r="C31">
        <v>6.5</v>
      </c>
      <c r="J31">
        <f t="shared" si="0"/>
        <v>11.5</v>
      </c>
    </row>
    <row r="32" spans="1:15" hidden="1" x14ac:dyDescent="0.25">
      <c r="A32" s="2">
        <v>43398</v>
      </c>
      <c r="B32">
        <v>4</v>
      </c>
      <c r="C32">
        <v>11.5</v>
      </c>
      <c r="J32">
        <f t="shared" si="0"/>
        <v>15.5</v>
      </c>
    </row>
    <row r="33" spans="1:12" hidden="1" x14ac:dyDescent="0.25">
      <c r="A33" s="2">
        <v>43399</v>
      </c>
      <c r="B33">
        <v>7</v>
      </c>
      <c r="C33">
        <v>8</v>
      </c>
      <c r="J33">
        <f t="shared" si="0"/>
        <v>15</v>
      </c>
    </row>
    <row r="34" spans="1:12" hidden="1" x14ac:dyDescent="0.25">
      <c r="A34" s="2">
        <v>43400</v>
      </c>
      <c r="E34">
        <v>45.4</v>
      </c>
      <c r="J34">
        <f t="shared" si="0"/>
        <v>45.4</v>
      </c>
    </row>
    <row r="35" spans="1:12" hidden="1" x14ac:dyDescent="0.25">
      <c r="A35" s="2">
        <v>43401</v>
      </c>
      <c r="C35">
        <v>15.9</v>
      </c>
      <c r="J35">
        <f t="shared" si="0"/>
        <v>15.9</v>
      </c>
    </row>
    <row r="36" spans="1:12" hidden="1" x14ac:dyDescent="0.25">
      <c r="A36" s="2">
        <v>43402</v>
      </c>
      <c r="C36">
        <v>7</v>
      </c>
      <c r="D36">
        <v>9</v>
      </c>
      <c r="J36">
        <f t="shared" si="0"/>
        <v>16</v>
      </c>
    </row>
    <row r="37" spans="1:12" hidden="1" x14ac:dyDescent="0.25">
      <c r="A37" s="2">
        <v>43403</v>
      </c>
      <c r="B37">
        <v>9</v>
      </c>
      <c r="C37">
        <v>4</v>
      </c>
      <c r="I37">
        <v>180.3</v>
      </c>
      <c r="J37">
        <f t="shared" si="0"/>
        <v>193.3</v>
      </c>
    </row>
    <row r="38" spans="1:12" hidden="1" x14ac:dyDescent="0.25">
      <c r="A38" s="2">
        <v>43404</v>
      </c>
      <c r="B38">
        <v>4.5</v>
      </c>
      <c r="C38">
        <v>6.5</v>
      </c>
      <c r="J38">
        <f t="shared" si="0"/>
        <v>11</v>
      </c>
    </row>
    <row r="39" spans="1:12" ht="26.25" hidden="1" customHeight="1" x14ac:dyDescent="0.25">
      <c r="B39">
        <f t="shared" ref="B39:I39" si="2">SUM(B8:B38)</f>
        <v>71.199999999999989</v>
      </c>
      <c r="C39">
        <f t="shared" si="2"/>
        <v>179.8</v>
      </c>
      <c r="D39">
        <f t="shared" si="2"/>
        <v>137.32</v>
      </c>
      <c r="E39">
        <f t="shared" si="2"/>
        <v>377.08</v>
      </c>
      <c r="F39">
        <f t="shared" si="2"/>
        <v>487.81999999999994</v>
      </c>
      <c r="G39">
        <f t="shared" si="2"/>
        <v>155.34</v>
      </c>
      <c r="H39">
        <f t="shared" si="2"/>
        <v>495.89</v>
      </c>
      <c r="I39">
        <f t="shared" si="2"/>
        <v>707.39999999999986</v>
      </c>
      <c r="J39">
        <f>SUM(J8:J38)</f>
        <v>2581.8500000000008</v>
      </c>
      <c r="K39">
        <v>4323.9399999999996</v>
      </c>
    </row>
    <row r="40" spans="1:12" ht="16.5" hidden="1" customHeight="1" x14ac:dyDescent="0.25">
      <c r="A40" t="s">
        <v>24</v>
      </c>
      <c r="B40" s="5">
        <f>SUM(B39:E39)</f>
        <v>765.4</v>
      </c>
      <c r="C40" s="5"/>
      <c r="D40" s="5"/>
      <c r="E40" s="5"/>
    </row>
    <row r="41" spans="1:12" ht="15" hidden="1" customHeight="1" x14ac:dyDescent="0.25">
      <c r="A41" t="s">
        <v>23</v>
      </c>
      <c r="B41" s="5">
        <f>K39*20%</f>
        <v>864.78800000000001</v>
      </c>
      <c r="C41" s="5"/>
      <c r="D41" s="5"/>
      <c r="E41" s="5"/>
      <c r="F41">
        <f>K39*20%</f>
        <v>864.78800000000001</v>
      </c>
      <c r="G41">
        <f>K39*10%</f>
        <v>432.39400000000001</v>
      </c>
      <c r="H41">
        <f>K39*10%</f>
        <v>432.39400000000001</v>
      </c>
      <c r="I41">
        <f>K39*10%</f>
        <v>432.39400000000001</v>
      </c>
      <c r="L41">
        <v>864</v>
      </c>
    </row>
    <row r="42" spans="1:12" ht="54.75" hidden="1" customHeight="1" x14ac:dyDescent="0.25">
      <c r="A42" t="s">
        <v>29</v>
      </c>
      <c r="B42" s="5">
        <f>B41-B40</f>
        <v>99.388000000000034</v>
      </c>
      <c r="C42" s="5"/>
      <c r="D42" s="5"/>
      <c r="E42" s="5"/>
      <c r="F42">
        <f>F41-F39</f>
        <v>376.96800000000007</v>
      </c>
      <c r="G42">
        <f t="shared" ref="G42:I42" si="3">G41-G39</f>
        <v>277.05399999999997</v>
      </c>
      <c r="H42">
        <f t="shared" si="3"/>
        <v>-63.495999999999981</v>
      </c>
      <c r="I42">
        <f t="shared" si="3"/>
        <v>-275.00599999999986</v>
      </c>
      <c r="K42">
        <f>SUM(B42:I42)</f>
        <v>414.90800000000024</v>
      </c>
    </row>
    <row r="43" spans="1:12" x14ac:dyDescent="0.25">
      <c r="A43" s="2">
        <v>43405</v>
      </c>
      <c r="B43">
        <v>4</v>
      </c>
      <c r="C43">
        <v>15</v>
      </c>
      <c r="I43">
        <v>92.9</v>
      </c>
    </row>
    <row r="44" spans="1:12" x14ac:dyDescent="0.25">
      <c r="A44" s="2">
        <v>43406</v>
      </c>
      <c r="B44">
        <v>3</v>
      </c>
      <c r="C44">
        <v>9</v>
      </c>
      <c r="D44">
        <v>13.71</v>
      </c>
      <c r="I44">
        <v>10</v>
      </c>
    </row>
    <row r="45" spans="1:12" x14ac:dyDescent="0.25">
      <c r="A45" s="2">
        <v>43407</v>
      </c>
      <c r="E45">
        <v>61.2</v>
      </c>
      <c r="I45">
        <v>27.9</v>
      </c>
    </row>
    <row r="46" spans="1:12" x14ac:dyDescent="0.25">
      <c r="A46" s="2">
        <v>43408</v>
      </c>
      <c r="C46">
        <v>26.3</v>
      </c>
      <c r="D46">
        <v>15.5</v>
      </c>
    </row>
    <row r="47" spans="1:12" x14ac:dyDescent="0.25">
      <c r="A47" s="2">
        <v>43409</v>
      </c>
      <c r="B47">
        <v>3</v>
      </c>
      <c r="C47">
        <v>10</v>
      </c>
      <c r="D47">
        <v>17</v>
      </c>
      <c r="G47">
        <v>11.95</v>
      </c>
      <c r="H47">
        <v>2.8</v>
      </c>
    </row>
    <row r="48" spans="1:12" x14ac:dyDescent="0.25">
      <c r="A48" s="2">
        <v>43410</v>
      </c>
      <c r="B48">
        <v>4.5999999999999996</v>
      </c>
      <c r="C48">
        <v>16.399999999999999</v>
      </c>
      <c r="H48">
        <v>1</v>
      </c>
    </row>
    <row r="49" spans="1:11" x14ac:dyDescent="0.25">
      <c r="A49" s="2">
        <v>43411</v>
      </c>
      <c r="B49">
        <v>6</v>
      </c>
      <c r="C49">
        <v>9</v>
      </c>
      <c r="D49">
        <v>39.5</v>
      </c>
      <c r="I49">
        <v>19.8</v>
      </c>
    </row>
    <row r="50" spans="1:11" x14ac:dyDescent="0.25">
      <c r="A50" s="2">
        <v>43412</v>
      </c>
      <c r="B50">
        <v>4</v>
      </c>
      <c r="C50">
        <v>7.5</v>
      </c>
      <c r="G50">
        <v>386</v>
      </c>
      <c r="K50" s="7"/>
    </row>
    <row r="51" spans="1:11" x14ac:dyDescent="0.25">
      <c r="A51" s="2">
        <v>43413</v>
      </c>
      <c r="B51">
        <v>4</v>
      </c>
      <c r="C51">
        <v>14</v>
      </c>
      <c r="K51" s="6"/>
    </row>
    <row r="52" spans="1:11" x14ac:dyDescent="0.25">
      <c r="A52" s="2">
        <v>43414</v>
      </c>
    </row>
    <row r="53" spans="1:11" x14ac:dyDescent="0.25">
      <c r="A53" s="2">
        <v>43415</v>
      </c>
    </row>
    <row r="54" spans="1:11" x14ac:dyDescent="0.25">
      <c r="A54" s="2">
        <v>43416</v>
      </c>
    </row>
    <row r="55" spans="1:11" x14ac:dyDescent="0.25">
      <c r="A55" s="2">
        <v>43417</v>
      </c>
    </row>
    <row r="56" spans="1:11" x14ac:dyDescent="0.25">
      <c r="A56" s="2">
        <v>43418</v>
      </c>
    </row>
    <row r="57" spans="1:11" x14ac:dyDescent="0.25">
      <c r="A57" s="2">
        <v>43419</v>
      </c>
    </row>
    <row r="58" spans="1:11" x14ac:dyDescent="0.25">
      <c r="A58" s="2">
        <v>43420</v>
      </c>
    </row>
    <row r="59" spans="1:11" x14ac:dyDescent="0.25">
      <c r="A59" s="2">
        <v>43421</v>
      </c>
    </row>
    <row r="60" spans="1:11" x14ac:dyDescent="0.25">
      <c r="A60" s="2">
        <v>43422</v>
      </c>
    </row>
    <row r="61" spans="1:11" x14ac:dyDescent="0.25">
      <c r="A61" s="2">
        <v>43423</v>
      </c>
    </row>
    <row r="62" spans="1:11" x14ac:dyDescent="0.25">
      <c r="A62" s="2">
        <v>43424</v>
      </c>
    </row>
    <row r="63" spans="1:11" x14ac:dyDescent="0.25">
      <c r="A63" s="2">
        <v>43425</v>
      </c>
    </row>
    <row r="64" spans="1:11" x14ac:dyDescent="0.25">
      <c r="A64" s="2">
        <v>43426</v>
      </c>
    </row>
    <row r="65" spans="1:12" x14ac:dyDescent="0.25">
      <c r="A65" s="2">
        <v>43427</v>
      </c>
    </row>
    <row r="66" spans="1:12" x14ac:dyDescent="0.25">
      <c r="A66" s="2">
        <v>43428</v>
      </c>
    </row>
    <row r="67" spans="1:12" x14ac:dyDescent="0.25">
      <c r="A67" s="2">
        <v>43429</v>
      </c>
    </row>
    <row r="68" spans="1:12" x14ac:dyDescent="0.25">
      <c r="A68" s="2">
        <v>43430</v>
      </c>
    </row>
    <row r="69" spans="1:12" x14ac:dyDescent="0.25">
      <c r="A69" s="2">
        <v>43431</v>
      </c>
    </row>
    <row r="70" spans="1:12" x14ac:dyDescent="0.25">
      <c r="A70" s="2">
        <v>43432</v>
      </c>
    </row>
    <row r="71" spans="1:12" x14ac:dyDescent="0.25">
      <c r="A71" s="2">
        <v>43433</v>
      </c>
    </row>
    <row r="72" spans="1:12" x14ac:dyDescent="0.25">
      <c r="A72" s="2">
        <v>43434</v>
      </c>
    </row>
    <row r="73" spans="1:12" x14ac:dyDescent="0.25">
      <c r="A73" s="2"/>
      <c r="B73">
        <f>SUM(B43:B72)</f>
        <v>28.6</v>
      </c>
      <c r="C73">
        <f t="shared" ref="C73:K73" si="4">SUM(C43:C72)</f>
        <v>107.19999999999999</v>
      </c>
      <c r="D73">
        <f t="shared" si="4"/>
        <v>85.710000000000008</v>
      </c>
      <c r="E73">
        <f t="shared" si="4"/>
        <v>61.2</v>
      </c>
      <c r="F73">
        <f t="shared" si="4"/>
        <v>0</v>
      </c>
      <c r="G73">
        <f t="shared" si="4"/>
        <v>397.95</v>
      </c>
      <c r="H73">
        <f t="shared" si="4"/>
        <v>3.8</v>
      </c>
      <c r="I73">
        <f t="shared" si="4"/>
        <v>150.60000000000002</v>
      </c>
      <c r="J73">
        <f t="shared" si="4"/>
        <v>0</v>
      </c>
    </row>
    <row r="74" spans="1:12" x14ac:dyDescent="0.25">
      <c r="A74" t="s">
        <v>24</v>
      </c>
      <c r="B74" s="5">
        <f>SUM(B73:E73)</f>
        <v>282.70999999999998</v>
      </c>
      <c r="C74" s="5"/>
      <c r="D74" s="5"/>
      <c r="E74" s="5"/>
    </row>
    <row r="75" spans="1:12" x14ac:dyDescent="0.25">
      <c r="A75" t="s">
        <v>23</v>
      </c>
      <c r="B75" s="5">
        <f>L75*20%</f>
        <v>1010.1600000000001</v>
      </c>
      <c r="C75" s="5"/>
      <c r="D75" s="5"/>
      <c r="E75" s="5"/>
      <c r="F75">
        <f>L75*20%</f>
        <v>1010.1600000000001</v>
      </c>
      <c r="G75">
        <f>L75*17%</f>
        <v>858.63600000000008</v>
      </c>
      <c r="H75">
        <f>L75*3%</f>
        <v>151.524</v>
      </c>
      <c r="I75">
        <f>L75*10%</f>
        <v>505.08000000000004</v>
      </c>
      <c r="J75">
        <f>SUM(B75:I75)</f>
        <v>3535.56</v>
      </c>
      <c r="L75">
        <v>5050.8</v>
      </c>
    </row>
    <row r="76" spans="1:12" x14ac:dyDescent="0.25">
      <c r="A76" t="s">
        <v>29</v>
      </c>
      <c r="B76" s="5">
        <f>B75-B74</f>
        <v>727.45</v>
      </c>
      <c r="C76" s="5"/>
      <c r="D76" s="5"/>
      <c r="E76" s="5"/>
      <c r="F76">
        <f>F75-F73</f>
        <v>1010.1600000000001</v>
      </c>
      <c r="G76">
        <f>G75-G73</f>
        <v>460.68600000000009</v>
      </c>
      <c r="H76">
        <f t="shared" ref="H76:I76" si="5">H75-H73</f>
        <v>147.72399999999999</v>
      </c>
      <c r="I76">
        <f t="shared" si="5"/>
        <v>354.48</v>
      </c>
      <c r="J76">
        <f>SUM(B76:I76)</f>
        <v>2700.5000000000005</v>
      </c>
    </row>
    <row r="77" spans="1:12" x14ac:dyDescent="0.25">
      <c r="A77" s="2"/>
    </row>
  </sheetData>
  <mergeCells count="6">
    <mergeCell ref="B76:E76"/>
    <mergeCell ref="B41:E41"/>
    <mergeCell ref="B40:E40"/>
    <mergeCell ref="B42:E42"/>
    <mergeCell ref="B74:E74"/>
    <mergeCell ref="B75:E75"/>
  </mergeCells>
  <pageMargins left="0.7" right="0.7" top="0.75" bottom="0.75" header="0.3" footer="0.3"/>
  <pageSetup orientation="portrait" horizontalDpi="200" verticalDpi="20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960E-6676-4F8F-BEE0-80E777F386D8}">
  <dimension ref="A1:I12"/>
  <sheetViews>
    <sheetView workbookViewId="0">
      <selection activeCell="I1" sqref="I1"/>
    </sheetView>
  </sheetViews>
  <sheetFormatPr defaultRowHeight="15" x14ac:dyDescent="0.25"/>
  <cols>
    <col min="4" max="4" width="11" customWidth="1"/>
  </cols>
  <sheetData>
    <row r="1" spans="1:9" x14ac:dyDescent="0.25">
      <c r="H1">
        <f>SUM(H5:H12)</f>
        <v>32949.39</v>
      </c>
      <c r="I1">
        <f>SUM(I5:I12)</f>
        <v>4114.3399999999983</v>
      </c>
    </row>
    <row r="2" spans="1:9" x14ac:dyDescent="0.25">
      <c r="B2" t="s">
        <v>11</v>
      </c>
      <c r="C2" t="s">
        <v>12</v>
      </c>
      <c r="D2" t="s">
        <v>16</v>
      </c>
      <c r="E2" t="s">
        <v>17</v>
      </c>
      <c r="F2" t="s">
        <v>18</v>
      </c>
      <c r="H2" t="s">
        <v>30</v>
      </c>
    </row>
    <row r="3" spans="1:9" x14ac:dyDescent="0.25">
      <c r="A3">
        <v>3</v>
      </c>
      <c r="H3">
        <v>4323.9399999999996</v>
      </c>
    </row>
    <row r="4" spans="1:9" x14ac:dyDescent="0.25">
      <c r="A4">
        <v>4</v>
      </c>
      <c r="H4">
        <v>6692.75</v>
      </c>
    </row>
    <row r="5" spans="1:9" x14ac:dyDescent="0.25">
      <c r="A5">
        <v>5</v>
      </c>
      <c r="B5">
        <v>2117.2199999999998</v>
      </c>
      <c r="C5">
        <v>654.28</v>
      </c>
      <c r="F5">
        <v>4563</v>
      </c>
      <c r="G5">
        <f>SUM(B5:F5)</f>
        <v>7334.5</v>
      </c>
      <c r="H5">
        <v>5264.82</v>
      </c>
      <c r="I5">
        <f>H5-G5</f>
        <v>-2069.6800000000003</v>
      </c>
    </row>
    <row r="6" spans="1:9" x14ac:dyDescent="0.25">
      <c r="A6">
        <v>6</v>
      </c>
      <c r="B6">
        <v>1952.84</v>
      </c>
      <c r="C6">
        <v>935.82</v>
      </c>
      <c r="E6">
        <v>30</v>
      </c>
      <c r="G6">
        <f t="shared" ref="G6:G12" si="0">SUM(B6:F6)</f>
        <v>2918.66</v>
      </c>
      <c r="H6">
        <v>4461.88</v>
      </c>
      <c r="I6">
        <f t="shared" ref="I6:I12" si="1">H6-G6</f>
        <v>1543.2200000000003</v>
      </c>
    </row>
    <row r="7" spans="1:9" x14ac:dyDescent="0.25">
      <c r="A7">
        <v>7</v>
      </c>
      <c r="B7">
        <v>2925.76</v>
      </c>
      <c r="C7">
        <v>663.38</v>
      </c>
      <c r="D7">
        <v>53</v>
      </c>
      <c r="G7">
        <f t="shared" si="0"/>
        <v>3642.1400000000003</v>
      </c>
      <c r="H7">
        <v>4345.4799999999996</v>
      </c>
      <c r="I7">
        <f t="shared" si="1"/>
        <v>703.33999999999924</v>
      </c>
    </row>
    <row r="8" spans="1:9" x14ac:dyDescent="0.25">
      <c r="A8">
        <v>8</v>
      </c>
      <c r="B8">
        <v>1813.97</v>
      </c>
      <c r="C8">
        <v>881.47</v>
      </c>
      <c r="E8">
        <v>190</v>
      </c>
      <c r="F8">
        <v>3463</v>
      </c>
      <c r="G8">
        <f t="shared" si="0"/>
        <v>6348.4400000000005</v>
      </c>
      <c r="H8">
        <v>5242.37</v>
      </c>
      <c r="I8">
        <f t="shared" si="1"/>
        <v>-1106.0700000000006</v>
      </c>
    </row>
    <row r="9" spans="1:9" x14ac:dyDescent="0.25">
      <c r="A9">
        <v>9</v>
      </c>
      <c r="B9">
        <v>852.43</v>
      </c>
      <c r="C9">
        <v>679.98</v>
      </c>
      <c r="D9">
        <v>55</v>
      </c>
      <c r="G9">
        <f t="shared" si="0"/>
        <v>1587.4099999999999</v>
      </c>
      <c r="H9">
        <v>4260.1000000000004</v>
      </c>
      <c r="I9">
        <f t="shared" si="1"/>
        <v>2672.6900000000005</v>
      </c>
    </row>
    <row r="10" spans="1:9" x14ac:dyDescent="0.25">
      <c r="A10">
        <v>10</v>
      </c>
      <c r="B10">
        <v>690.96</v>
      </c>
      <c r="C10">
        <v>682.72</v>
      </c>
      <c r="E10">
        <v>201</v>
      </c>
      <c r="G10">
        <f t="shared" si="0"/>
        <v>1574.68</v>
      </c>
      <c r="H10">
        <v>4323.9399999999996</v>
      </c>
      <c r="I10">
        <f t="shared" si="1"/>
        <v>2749.2599999999993</v>
      </c>
    </row>
    <row r="11" spans="1:9" x14ac:dyDescent="0.25">
      <c r="A11">
        <v>11</v>
      </c>
      <c r="B11">
        <v>1025.6400000000001</v>
      </c>
      <c r="C11">
        <v>858.44</v>
      </c>
      <c r="F11">
        <v>3463</v>
      </c>
      <c r="G11">
        <f t="shared" si="0"/>
        <v>5347.08</v>
      </c>
      <c r="H11">
        <v>5050.8</v>
      </c>
      <c r="I11">
        <f t="shared" si="1"/>
        <v>-296.27999999999975</v>
      </c>
    </row>
    <row r="12" spans="1:9" x14ac:dyDescent="0.25">
      <c r="C12">
        <v>82.14</v>
      </c>
      <c r="G12">
        <f t="shared" si="0"/>
        <v>82.14</v>
      </c>
      <c r="I12">
        <f t="shared" si="1"/>
        <v>-82.14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54CC-E85B-46AC-84F7-C8DD3016E77D}">
  <dimension ref="A1:C7"/>
  <sheetViews>
    <sheetView workbookViewId="0">
      <selection activeCell="D12" sqref="D12:D1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19</v>
      </c>
    </row>
    <row r="4" spans="1:3" x14ac:dyDescent="0.25">
      <c r="A4" s="3">
        <v>43161</v>
      </c>
      <c r="B4">
        <v>19</v>
      </c>
      <c r="C4" t="s">
        <v>22</v>
      </c>
    </row>
    <row r="5" spans="1:3" x14ac:dyDescent="0.25">
      <c r="A5" s="3">
        <v>43060</v>
      </c>
      <c r="B5">
        <v>42</v>
      </c>
      <c r="C5" t="s">
        <v>22</v>
      </c>
    </row>
    <row r="6" spans="1:3" x14ac:dyDescent="0.25">
      <c r="A6" s="3">
        <v>42982</v>
      </c>
      <c r="B6">
        <v>85</v>
      </c>
      <c r="C6" t="s">
        <v>22</v>
      </c>
    </row>
    <row r="7" spans="1:3" x14ac:dyDescent="0.25">
      <c r="A7" s="3">
        <v>42803</v>
      </c>
      <c r="B7">
        <v>99</v>
      </c>
      <c r="C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淘宝</vt:lpstr>
      <vt:lpstr>日常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2018-11-09T06:28:57Z</dcterms:modified>
</cp:coreProperties>
</file>