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Data/Optical tweezers/Testing what effects detachment force/"/>
    </mc:Choice>
  </mc:AlternateContent>
  <xr:revisionPtr revIDLastSave="59" documentId="8_{74679549-7EF2-4425-9146-9F2B6F6ED294}" xr6:coauthVersionLast="47" xr6:coauthVersionMax="47" xr10:uidLastSave="{1C1F9F83-D003-4CB1-9C9A-5A7B9542D3FF}"/>
  <bookViews>
    <workbookView xWindow="1320" yWindow="336" windowWidth="21966" windowHeight="12318" activeTab="2" xr2:uid="{073BFBF4-BD4A-4249-8436-6CCB4307F5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/>
  <c r="O2" i="3"/>
  <c r="R2" i="3"/>
  <c r="L13" i="3"/>
  <c r="L12" i="3"/>
  <c r="L11" i="3"/>
  <c r="L10" i="3"/>
  <c r="L9" i="3"/>
  <c r="L8" i="3"/>
  <c r="L7" i="3"/>
  <c r="L6" i="3"/>
  <c r="L7" i="1"/>
  <c r="L8" i="1"/>
  <c r="L9" i="1"/>
  <c r="L10" i="1"/>
  <c r="L11" i="1"/>
  <c r="L12" i="1"/>
  <c r="L13" i="1"/>
  <c r="L6" i="1"/>
</calcChain>
</file>

<file path=xl/sharedStrings.xml><?xml version="1.0" encoding="utf-8"?>
<sst xmlns="http://schemas.openxmlformats.org/spreadsheetml/2006/main" count="56" uniqueCount="29">
  <si>
    <t>Attachment force SEM</t>
  </si>
  <si>
    <t>Positioned</t>
  </si>
  <si>
    <t xml:space="preserve">Attached </t>
  </si>
  <si>
    <t xml:space="preserve">Percentage atatched </t>
  </si>
  <si>
    <t>Mean attached per egress</t>
  </si>
  <si>
    <t>SEM of atatched per egress</t>
  </si>
  <si>
    <t xml:space="preserve">NF54 </t>
  </si>
  <si>
    <t>Anti-CD147</t>
  </si>
  <si>
    <t xml:space="preserve">Anti-CD55 </t>
  </si>
  <si>
    <t xml:space="preserve">Anti-GYPA </t>
  </si>
  <si>
    <t xml:space="preserve">R1 </t>
  </si>
  <si>
    <t>Neuraminidase</t>
  </si>
  <si>
    <t>Anti-GYPC</t>
  </si>
  <si>
    <t>KOEBA140 C4</t>
  </si>
  <si>
    <t>KOEBA181 C1</t>
  </si>
  <si>
    <t>KORH4 C1</t>
  </si>
  <si>
    <t>KOEBA175 C6</t>
  </si>
  <si>
    <t>KORH1 C2</t>
  </si>
  <si>
    <t>KORH2a C3</t>
  </si>
  <si>
    <t>KOP230P C3</t>
  </si>
  <si>
    <t>KOPfs25 C1</t>
  </si>
  <si>
    <t xml:space="preserve">Invasion rate shaking </t>
  </si>
  <si>
    <t xml:space="preserve">SEM shaking </t>
  </si>
  <si>
    <t>Mean detachment force (pN)</t>
  </si>
  <si>
    <t>Invasion efficeny  relative to NF54 static (%)</t>
  </si>
  <si>
    <t>Invasion efficency relative to NF54 shaking (%)</t>
  </si>
  <si>
    <t xml:space="preserve">Static </t>
  </si>
  <si>
    <t>Shaking</t>
  </si>
  <si>
    <t>EBA and RH 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</si>
</sst>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DAD8-79E0-4DC2-AE8D-213A52704B30}">
  <dimension ref="A1:L15"/>
  <sheetViews>
    <sheetView workbookViewId="0">
      <selection sqref="A1:L15"/>
    </sheetView>
  </sheetViews>
  <sheetFormatPr defaultRowHeight="14.4" x14ac:dyDescent="0.55000000000000004"/>
  <cols>
    <col min="1" max="1" width="14.5234375" customWidth="1"/>
  </cols>
  <sheetData>
    <row r="1" spans="1:12" ht="86.4" x14ac:dyDescent="0.55000000000000004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21</v>
      </c>
      <c r="K1" s="1" t="s">
        <v>22</v>
      </c>
      <c r="L1" s="1" t="s">
        <v>25</v>
      </c>
    </row>
    <row r="2" spans="1:12" x14ac:dyDescent="0.55000000000000004">
      <c r="A2" t="s">
        <v>6</v>
      </c>
      <c r="B2" s="2">
        <v>24.177516094117649</v>
      </c>
      <c r="C2" s="2">
        <v>1.5402237681491502</v>
      </c>
      <c r="D2" s="2">
        <v>552</v>
      </c>
      <c r="E2" s="2">
        <v>104</v>
      </c>
      <c r="F2" s="2">
        <v>18.840579710144929</v>
      </c>
      <c r="G2" s="2">
        <v>18.584769481530618</v>
      </c>
      <c r="H2" s="2">
        <v>2.5674994514041982</v>
      </c>
      <c r="I2" s="2">
        <v>100</v>
      </c>
      <c r="J2">
        <v>3.7036799999999999</v>
      </c>
      <c r="K2">
        <v>0.61856699999999998</v>
      </c>
      <c r="L2" s="2">
        <v>100</v>
      </c>
    </row>
    <row r="3" spans="1:12" x14ac:dyDescent="0.55000000000000004">
      <c r="A3" t="s">
        <v>9</v>
      </c>
      <c r="B3" s="2">
        <v>14.209692</v>
      </c>
      <c r="C3" s="2">
        <v>2.2861757803019298</v>
      </c>
      <c r="D3" s="2">
        <v>91</v>
      </c>
      <c r="E3" s="2">
        <v>9</v>
      </c>
      <c r="F3" s="2">
        <v>9.8901098901098905</v>
      </c>
      <c r="G3" s="2">
        <v>8.122970779220779</v>
      </c>
      <c r="H3" s="2">
        <v>3.8635097918380206</v>
      </c>
      <c r="I3" s="2">
        <v>55.541309921887546</v>
      </c>
    </row>
    <row r="4" spans="1:12" x14ac:dyDescent="0.55000000000000004">
      <c r="A4" t="s">
        <v>11</v>
      </c>
      <c r="B4" s="2">
        <v>13.334478499999989</v>
      </c>
      <c r="C4" s="2">
        <v>4.8503477370992938</v>
      </c>
      <c r="D4" s="2">
        <v>224</v>
      </c>
      <c r="E4" s="2">
        <v>5</v>
      </c>
      <c r="F4" s="2">
        <v>2.2321428571428572</v>
      </c>
      <c r="G4" s="2">
        <v>2.034313725490196</v>
      </c>
      <c r="H4" s="2">
        <v>0.93571613572652335</v>
      </c>
      <c r="I4" s="2">
        <v>56.962714681945954</v>
      </c>
    </row>
    <row r="5" spans="1:12" x14ac:dyDescent="0.55000000000000004">
      <c r="A5" t="s">
        <v>12</v>
      </c>
      <c r="B5" s="2">
        <v>19.293107333333335</v>
      </c>
      <c r="C5" s="2">
        <v>2.655902634948609</v>
      </c>
      <c r="D5" s="2">
        <v>267</v>
      </c>
      <c r="E5" s="2">
        <v>29</v>
      </c>
      <c r="F5" s="2">
        <v>10.861423220973784</v>
      </c>
      <c r="G5" s="2">
        <v>15.808929632459</v>
      </c>
      <c r="H5" s="2">
        <v>4.0931826829192524</v>
      </c>
      <c r="I5" s="2">
        <v>88.975955250698846</v>
      </c>
    </row>
    <row r="6" spans="1:12" x14ac:dyDescent="0.55000000000000004">
      <c r="A6" t="s">
        <v>13</v>
      </c>
      <c r="B6" s="2">
        <v>23.496232941176476</v>
      </c>
      <c r="C6" s="2">
        <v>3.6815850581887659</v>
      </c>
      <c r="D6" s="2">
        <v>217</v>
      </c>
      <c r="E6" s="2">
        <v>17</v>
      </c>
      <c r="F6" s="2">
        <v>7.8341013824884786</v>
      </c>
      <c r="G6" s="2">
        <v>9.2773397237682946</v>
      </c>
      <c r="H6" s="2">
        <v>3.8110577031003587</v>
      </c>
      <c r="I6" s="2">
        <v>147.83737736300552</v>
      </c>
      <c r="J6">
        <v>2.2741669999999998</v>
      </c>
      <c r="K6">
        <v>0.58329200000000003</v>
      </c>
      <c r="L6">
        <f>(J6/3.7)*100</f>
        <v>61.463972972972968</v>
      </c>
    </row>
    <row r="7" spans="1:12" x14ac:dyDescent="0.55000000000000004">
      <c r="A7" t="s">
        <v>14</v>
      </c>
      <c r="B7" s="2">
        <v>22.632354230769231</v>
      </c>
      <c r="C7" s="2">
        <v>2.5715466632090425</v>
      </c>
      <c r="D7" s="2">
        <v>312</v>
      </c>
      <c r="E7" s="2">
        <v>28</v>
      </c>
      <c r="F7" s="2">
        <v>8.9743589743589745</v>
      </c>
      <c r="G7" s="2">
        <v>9.2374458330340676</v>
      </c>
      <c r="H7" s="2">
        <v>2.370121512252096</v>
      </c>
      <c r="I7" s="2">
        <v>106.73297439578846</v>
      </c>
      <c r="J7">
        <v>5.7291420000000004</v>
      </c>
      <c r="K7">
        <v>0.97902</v>
      </c>
      <c r="L7">
        <f t="shared" ref="L7:L13" si="0">(J7/3.7)*100</f>
        <v>154.84167567567567</v>
      </c>
    </row>
    <row r="8" spans="1:12" x14ac:dyDescent="0.55000000000000004">
      <c r="A8" t="s">
        <v>15</v>
      </c>
      <c r="B8" s="2">
        <v>19.027141913043479</v>
      </c>
      <c r="C8" s="2">
        <v>2.4622942132110248</v>
      </c>
      <c r="D8" s="2">
        <v>265</v>
      </c>
      <c r="E8" s="2">
        <v>26</v>
      </c>
      <c r="F8" s="2">
        <v>9.8113207547169825</v>
      </c>
      <c r="G8" s="2">
        <v>8.3041958041958033</v>
      </c>
      <c r="H8" s="2">
        <v>2.4271408152359202</v>
      </c>
      <c r="I8" s="2">
        <v>110.54749940177075</v>
      </c>
      <c r="J8">
        <v>2.8945210000000001</v>
      </c>
      <c r="K8">
        <v>0.386374</v>
      </c>
      <c r="L8">
        <f t="shared" si="0"/>
        <v>78.230297297297298</v>
      </c>
    </row>
    <row r="9" spans="1:12" x14ac:dyDescent="0.55000000000000004">
      <c r="A9" t="s">
        <v>16</v>
      </c>
      <c r="B9" s="2">
        <v>31.120203058823524</v>
      </c>
      <c r="C9" s="2">
        <v>1.778438448413971</v>
      </c>
      <c r="D9" s="2">
        <v>464</v>
      </c>
      <c r="E9" s="2">
        <v>56</v>
      </c>
      <c r="F9" s="2">
        <v>12.068965517241379</v>
      </c>
      <c r="G9" s="2">
        <v>11.38551011398931</v>
      </c>
      <c r="H9" s="2">
        <v>2.3327550380588753</v>
      </c>
      <c r="I9" s="2">
        <v>245.85673606125863</v>
      </c>
      <c r="J9">
        <v>4.225708</v>
      </c>
      <c r="K9">
        <v>0.88252900000000001</v>
      </c>
      <c r="L9">
        <f t="shared" si="0"/>
        <v>114.20832432432432</v>
      </c>
    </row>
    <row r="10" spans="1:12" x14ac:dyDescent="0.55000000000000004">
      <c r="A10" t="s">
        <v>17</v>
      </c>
      <c r="B10" s="2">
        <v>23.387028000000001</v>
      </c>
      <c r="C10" s="2">
        <v>2.2008730694597336</v>
      </c>
      <c r="D10" s="2">
        <v>376</v>
      </c>
      <c r="E10" s="2">
        <v>40</v>
      </c>
      <c r="F10" s="2">
        <v>10.638297872340425</v>
      </c>
      <c r="G10" s="2">
        <v>11.613722534775164</v>
      </c>
      <c r="H10" s="2">
        <v>2.2429698316556177</v>
      </c>
      <c r="I10" s="2">
        <v>84.122349844460402</v>
      </c>
      <c r="J10">
        <v>2.2729270000000001</v>
      </c>
      <c r="K10">
        <v>0.56764300000000001</v>
      </c>
      <c r="L10">
        <f t="shared" si="0"/>
        <v>61.430459459459463</v>
      </c>
    </row>
    <row r="11" spans="1:12" x14ac:dyDescent="0.55000000000000004">
      <c r="A11" t="s">
        <v>18</v>
      </c>
      <c r="B11" s="2">
        <v>27.331281703703699</v>
      </c>
      <c r="C11" s="2">
        <v>2.8106354087918279</v>
      </c>
      <c r="D11" s="2">
        <v>358</v>
      </c>
      <c r="E11" s="2">
        <v>35</v>
      </c>
      <c r="F11" s="2">
        <v>9.7765363128491618</v>
      </c>
      <c r="G11" s="2">
        <v>6.8112199691147053</v>
      </c>
      <c r="H11" s="2">
        <v>1.8099472367948395</v>
      </c>
      <c r="I11" s="2">
        <v>100.73618090452261</v>
      </c>
      <c r="J11">
        <v>3.4845709999999999</v>
      </c>
      <c r="K11">
        <v>0.52486900000000003</v>
      </c>
      <c r="L11">
        <f t="shared" si="0"/>
        <v>94.177594594594581</v>
      </c>
    </row>
    <row r="12" spans="1:12" x14ac:dyDescent="0.55000000000000004">
      <c r="A12" t="s">
        <v>19</v>
      </c>
      <c r="B12" s="2">
        <v>26.35440556</v>
      </c>
      <c r="C12" s="2">
        <v>1.6235487061119021</v>
      </c>
      <c r="D12" s="2">
        <v>439</v>
      </c>
      <c r="E12" s="2">
        <v>66</v>
      </c>
      <c r="F12" s="2">
        <v>15.034168564920272</v>
      </c>
      <c r="G12" s="2">
        <v>13.119668712597374</v>
      </c>
      <c r="H12" s="2">
        <v>1.6688431928595302</v>
      </c>
      <c r="I12" s="2">
        <v>91.703996171332847</v>
      </c>
      <c r="J12">
        <v>3.2414640000000001</v>
      </c>
      <c r="K12">
        <v>0.55342499999999994</v>
      </c>
      <c r="L12">
        <f t="shared" si="0"/>
        <v>87.607135135135138</v>
      </c>
    </row>
    <row r="13" spans="1:12" x14ac:dyDescent="0.55000000000000004">
      <c r="A13" t="s">
        <v>20</v>
      </c>
      <c r="B13" s="2">
        <v>25.348658774193542</v>
      </c>
      <c r="C13" s="2">
        <v>2.1837700082487101</v>
      </c>
      <c r="D13" s="2">
        <v>362</v>
      </c>
      <c r="E13" s="2">
        <v>33</v>
      </c>
      <c r="F13" s="2">
        <v>9.1160220994475143</v>
      </c>
      <c r="G13" s="2">
        <v>7.8044733044733032</v>
      </c>
      <c r="H13" s="2">
        <v>1.7239095875542578</v>
      </c>
      <c r="I13" s="2">
        <v>133.92644173247189</v>
      </c>
      <c r="J13">
        <v>5.7871569999999997</v>
      </c>
      <c r="K13">
        <v>1.277447</v>
      </c>
      <c r="L13">
        <f t="shared" si="0"/>
        <v>156.40964864864864</v>
      </c>
    </row>
    <row r="14" spans="1:12" x14ac:dyDescent="0.55000000000000004">
      <c r="A14" t="s">
        <v>7</v>
      </c>
      <c r="B14" s="2">
        <v>30.847866451612905</v>
      </c>
      <c r="C14" s="2">
        <v>3.072590453435688</v>
      </c>
      <c r="D14" s="2">
        <v>175</v>
      </c>
      <c r="E14" s="2">
        <v>31</v>
      </c>
      <c r="F14" s="2">
        <v>17.714285714285712</v>
      </c>
      <c r="G14" s="2">
        <v>15.541541791541794</v>
      </c>
      <c r="H14" s="2">
        <v>3.2422361464408724</v>
      </c>
      <c r="I14" s="2">
        <v>22.970624272803104</v>
      </c>
    </row>
    <row r="15" spans="1:12" x14ac:dyDescent="0.55000000000000004">
      <c r="A15" t="s">
        <v>10</v>
      </c>
      <c r="B15" s="2">
        <v>32.962914292682932</v>
      </c>
      <c r="C15" s="2">
        <v>2.8533405376344043</v>
      </c>
      <c r="D15" s="2">
        <v>188</v>
      </c>
      <c r="E15" s="2">
        <v>48</v>
      </c>
      <c r="F15" s="2">
        <v>25.531914893617021</v>
      </c>
      <c r="G15" s="2">
        <v>29.019730269730264</v>
      </c>
      <c r="H15" s="2">
        <v>3.4971676142488342</v>
      </c>
      <c r="I15" s="2">
        <v>29.218107669515845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731E-593D-415B-8A72-D81B60037E62}">
  <dimension ref="A2:I4"/>
  <sheetViews>
    <sheetView workbookViewId="0">
      <selection activeCell="O14" sqref="O14"/>
    </sheetView>
  </sheetViews>
  <sheetFormatPr defaultRowHeight="14.4" x14ac:dyDescent="0.55000000000000004"/>
  <sheetData>
    <row r="2" spans="1:9" x14ac:dyDescent="0.55000000000000004">
      <c r="A2" t="s">
        <v>7</v>
      </c>
      <c r="B2" s="2">
        <v>30.847866451612905</v>
      </c>
      <c r="C2" s="2">
        <v>3.072590453435688</v>
      </c>
      <c r="D2" s="2">
        <v>175</v>
      </c>
      <c r="E2" s="2">
        <v>31</v>
      </c>
      <c r="F2" s="2">
        <v>17.714285714285712</v>
      </c>
      <c r="G2" s="2">
        <v>15.541541791541794</v>
      </c>
      <c r="H2" s="2">
        <v>3.2422361464408724</v>
      </c>
      <c r="I2" s="2">
        <v>22.970624272803104</v>
      </c>
    </row>
    <row r="3" spans="1:9" x14ac:dyDescent="0.55000000000000004">
      <c r="A3" t="s">
        <v>8</v>
      </c>
      <c r="B3" s="2">
        <v>20.961663333333334</v>
      </c>
      <c r="C3" s="2">
        <v>4.8828307393387211</v>
      </c>
      <c r="D3" s="2">
        <v>134</v>
      </c>
      <c r="E3" s="2">
        <v>10</v>
      </c>
      <c r="F3" s="2">
        <v>7.4626865671641784</v>
      </c>
      <c r="G3" s="2">
        <v>8.2319223985890666</v>
      </c>
      <c r="H3" s="2">
        <v>2.662873297675314</v>
      </c>
      <c r="I3" s="2">
        <v>82.120807035481334</v>
      </c>
    </row>
    <row r="4" spans="1:9" x14ac:dyDescent="0.55000000000000004">
      <c r="A4" t="s">
        <v>10</v>
      </c>
      <c r="B4" s="2">
        <v>32.962914292682932</v>
      </c>
      <c r="C4" s="2">
        <v>2.8533405376344043</v>
      </c>
      <c r="D4" s="2">
        <v>188</v>
      </c>
      <c r="E4" s="2">
        <v>48</v>
      </c>
      <c r="F4" s="2">
        <v>25.531914893617021</v>
      </c>
      <c r="G4" s="2">
        <v>29.019730269730264</v>
      </c>
      <c r="H4" s="2">
        <v>3.4971676142488342</v>
      </c>
      <c r="I4" s="2">
        <v>29.218107669515845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EBC-7DA4-45F9-B5C1-2AF538304643}">
  <dimension ref="A1:R15"/>
  <sheetViews>
    <sheetView tabSelected="1" workbookViewId="0">
      <selection activeCell="P3" sqref="P3"/>
    </sheetView>
  </sheetViews>
  <sheetFormatPr defaultRowHeight="14.4" x14ac:dyDescent="0.55000000000000004"/>
  <sheetData>
    <row r="1" spans="1:18" ht="86.4" x14ac:dyDescent="0.55000000000000004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21</v>
      </c>
      <c r="K1" s="1" t="s">
        <v>22</v>
      </c>
      <c r="L1" s="1" t="s">
        <v>25</v>
      </c>
      <c r="O1" s="1" t="s">
        <v>26</v>
      </c>
      <c r="P1" s="1" t="s">
        <v>27</v>
      </c>
      <c r="R1" t="s">
        <v>28</v>
      </c>
    </row>
    <row r="2" spans="1:18" x14ac:dyDescent="0.55000000000000004">
      <c r="A2" t="s">
        <v>6</v>
      </c>
      <c r="B2" s="2">
        <v>24.177516094117649</v>
      </c>
      <c r="C2" s="2">
        <v>1.5402237681491502</v>
      </c>
      <c r="D2" s="2">
        <v>552</v>
      </c>
      <c r="E2" s="2">
        <v>104</v>
      </c>
      <c r="F2" s="2">
        <v>18.840579710144929</v>
      </c>
      <c r="G2" s="2">
        <v>18.584769481530618</v>
      </c>
      <c r="H2" s="2">
        <v>2.5674994514041982</v>
      </c>
      <c r="I2" s="2">
        <v>100</v>
      </c>
      <c r="J2">
        <v>3.7036799999999999</v>
      </c>
      <c r="K2">
        <v>0.61856699999999998</v>
      </c>
      <c r="L2" s="2">
        <v>100</v>
      </c>
      <c r="O2">
        <f>PEARSON(B2:B15,I2:I15)</f>
        <v>0.18065012026851504</v>
      </c>
      <c r="P2">
        <f>PEARSON(B2:B13,J2:J13)</f>
        <v>0.20774051081703485</v>
      </c>
      <c r="R2">
        <f>PEARSON(B2:B13,I2:I13)</f>
        <v>0.73426657181632882</v>
      </c>
    </row>
    <row r="3" spans="1:18" x14ac:dyDescent="0.55000000000000004">
      <c r="A3" t="s">
        <v>9</v>
      </c>
      <c r="B3" s="2">
        <v>14.209692</v>
      </c>
      <c r="C3" s="2">
        <v>2.2861757803019298</v>
      </c>
      <c r="D3" s="2">
        <v>91</v>
      </c>
      <c r="E3" s="2">
        <v>9</v>
      </c>
      <c r="F3" s="2">
        <v>9.8901098901098905</v>
      </c>
      <c r="G3" s="2">
        <v>8.122970779220779</v>
      </c>
      <c r="H3" s="2">
        <v>3.8635097918380206</v>
      </c>
      <c r="I3" s="2">
        <v>55.541309921887546</v>
      </c>
    </row>
    <row r="4" spans="1:18" x14ac:dyDescent="0.55000000000000004">
      <c r="A4" t="s">
        <v>11</v>
      </c>
      <c r="B4" s="2">
        <v>13.334478499999989</v>
      </c>
      <c r="C4" s="2">
        <v>4.8503477370992938</v>
      </c>
      <c r="D4" s="2">
        <v>224</v>
      </c>
      <c r="E4" s="2">
        <v>5</v>
      </c>
      <c r="F4" s="2">
        <v>2.2321428571428572</v>
      </c>
      <c r="G4" s="2">
        <v>2.034313725490196</v>
      </c>
      <c r="H4" s="2">
        <v>0.93571613572652335</v>
      </c>
      <c r="I4" s="2">
        <v>56.962714681945954</v>
      </c>
    </row>
    <row r="5" spans="1:18" x14ac:dyDescent="0.55000000000000004">
      <c r="A5" t="s">
        <v>12</v>
      </c>
      <c r="B5" s="2">
        <v>19.293107333333335</v>
      </c>
      <c r="C5" s="2">
        <v>2.655902634948609</v>
      </c>
      <c r="D5" s="2">
        <v>267</v>
      </c>
      <c r="E5" s="2">
        <v>29</v>
      </c>
      <c r="F5" s="2">
        <v>10.861423220973784</v>
      </c>
      <c r="G5" s="2">
        <v>15.808929632459</v>
      </c>
      <c r="H5" s="2">
        <v>4.0931826829192524</v>
      </c>
      <c r="I5" s="2">
        <v>88.975955250698846</v>
      </c>
    </row>
    <row r="6" spans="1:18" x14ac:dyDescent="0.55000000000000004">
      <c r="A6" t="s">
        <v>13</v>
      </c>
      <c r="B6" s="2">
        <v>23.496232941176476</v>
      </c>
      <c r="C6" s="2">
        <v>3.6815850581887659</v>
      </c>
      <c r="D6" s="2">
        <v>217</v>
      </c>
      <c r="E6" s="2">
        <v>17</v>
      </c>
      <c r="F6" s="2">
        <v>7.8341013824884786</v>
      </c>
      <c r="G6" s="2">
        <v>9.2773397237682946</v>
      </c>
      <c r="H6" s="2">
        <v>3.8110577031003587</v>
      </c>
      <c r="I6" s="2">
        <v>147.83737736300552</v>
      </c>
      <c r="J6">
        <v>2.2741669999999998</v>
      </c>
      <c r="K6">
        <v>0.58329200000000003</v>
      </c>
      <c r="L6">
        <f>(J6/3.7)*100</f>
        <v>61.463972972972968</v>
      </c>
    </row>
    <row r="7" spans="1:18" x14ac:dyDescent="0.55000000000000004">
      <c r="A7" t="s">
        <v>14</v>
      </c>
      <c r="B7" s="2">
        <v>22.632354230769231</v>
      </c>
      <c r="C7" s="2">
        <v>2.5715466632090425</v>
      </c>
      <c r="D7" s="2">
        <v>312</v>
      </c>
      <c r="E7" s="2">
        <v>28</v>
      </c>
      <c r="F7" s="2">
        <v>8.9743589743589745</v>
      </c>
      <c r="G7" s="2">
        <v>9.2374458330340676</v>
      </c>
      <c r="H7" s="2">
        <v>2.370121512252096</v>
      </c>
      <c r="I7" s="2">
        <v>106.73297439578846</v>
      </c>
      <c r="J7">
        <v>5.7291420000000004</v>
      </c>
      <c r="K7">
        <v>0.97902</v>
      </c>
      <c r="L7">
        <f t="shared" ref="L7:L13" si="0">(J7/3.7)*100</f>
        <v>154.84167567567567</v>
      </c>
    </row>
    <row r="8" spans="1:18" x14ac:dyDescent="0.55000000000000004">
      <c r="A8" t="s">
        <v>15</v>
      </c>
      <c r="B8" s="2">
        <v>19.027141913043479</v>
      </c>
      <c r="C8" s="2">
        <v>2.4622942132110248</v>
      </c>
      <c r="D8" s="2">
        <v>265</v>
      </c>
      <c r="E8" s="2">
        <v>26</v>
      </c>
      <c r="F8" s="2">
        <v>9.8113207547169825</v>
      </c>
      <c r="G8" s="2">
        <v>8.3041958041958033</v>
      </c>
      <c r="H8" s="2">
        <v>2.4271408152359202</v>
      </c>
      <c r="I8" s="2">
        <v>110.54749940177075</v>
      </c>
      <c r="J8">
        <v>2.8945210000000001</v>
      </c>
      <c r="K8">
        <v>0.386374</v>
      </c>
      <c r="L8">
        <f t="shared" si="0"/>
        <v>78.230297297297298</v>
      </c>
    </row>
    <row r="9" spans="1:18" x14ac:dyDescent="0.55000000000000004">
      <c r="A9" t="s">
        <v>16</v>
      </c>
      <c r="B9" s="2">
        <v>31.120203058823524</v>
      </c>
      <c r="C9" s="2">
        <v>1.778438448413971</v>
      </c>
      <c r="D9" s="2">
        <v>464</v>
      </c>
      <c r="E9" s="2">
        <v>56</v>
      </c>
      <c r="F9" s="2">
        <v>12.068965517241379</v>
      </c>
      <c r="G9" s="2">
        <v>11.38551011398931</v>
      </c>
      <c r="H9" s="2">
        <v>2.3327550380588753</v>
      </c>
      <c r="I9" s="2">
        <v>245.85673606125863</v>
      </c>
      <c r="J9">
        <v>4.225708</v>
      </c>
      <c r="K9">
        <v>0.88252900000000001</v>
      </c>
      <c r="L9">
        <f t="shared" si="0"/>
        <v>114.20832432432432</v>
      </c>
    </row>
    <row r="10" spans="1:18" x14ac:dyDescent="0.55000000000000004">
      <c r="A10" t="s">
        <v>17</v>
      </c>
      <c r="B10" s="2">
        <v>23.387028000000001</v>
      </c>
      <c r="C10" s="2">
        <v>2.2008730694597336</v>
      </c>
      <c r="D10" s="2">
        <v>376</v>
      </c>
      <c r="E10" s="2">
        <v>40</v>
      </c>
      <c r="F10" s="2">
        <v>10.638297872340425</v>
      </c>
      <c r="G10" s="2">
        <v>11.613722534775164</v>
      </c>
      <c r="H10" s="2">
        <v>2.2429698316556177</v>
      </c>
      <c r="I10" s="2">
        <v>84.122349844460402</v>
      </c>
      <c r="J10">
        <v>2.2729270000000001</v>
      </c>
      <c r="K10">
        <v>0.56764300000000001</v>
      </c>
      <c r="L10">
        <f t="shared" si="0"/>
        <v>61.430459459459463</v>
      </c>
    </row>
    <row r="11" spans="1:18" x14ac:dyDescent="0.55000000000000004">
      <c r="A11" t="s">
        <v>18</v>
      </c>
      <c r="B11" s="2">
        <v>27.331281703703699</v>
      </c>
      <c r="C11" s="2">
        <v>2.8106354087918279</v>
      </c>
      <c r="D11" s="2">
        <v>358</v>
      </c>
      <c r="E11" s="2">
        <v>35</v>
      </c>
      <c r="F11" s="2">
        <v>9.7765363128491618</v>
      </c>
      <c r="G11" s="2">
        <v>6.8112199691147053</v>
      </c>
      <c r="H11" s="2">
        <v>1.8099472367948395</v>
      </c>
      <c r="I11" s="2">
        <v>100.73618090452261</v>
      </c>
      <c r="J11">
        <v>3.4845709999999999</v>
      </c>
      <c r="K11">
        <v>0.52486900000000003</v>
      </c>
      <c r="L11">
        <f t="shared" si="0"/>
        <v>94.177594594594581</v>
      </c>
    </row>
    <row r="12" spans="1:18" x14ac:dyDescent="0.55000000000000004">
      <c r="A12" t="s">
        <v>19</v>
      </c>
      <c r="B12" s="2">
        <v>26.35440556</v>
      </c>
      <c r="C12" s="2">
        <v>1.6235487061119021</v>
      </c>
      <c r="D12" s="2">
        <v>439</v>
      </c>
      <c r="E12" s="2">
        <v>66</v>
      </c>
      <c r="F12" s="2">
        <v>15.034168564920272</v>
      </c>
      <c r="G12" s="2">
        <v>13.119668712597374</v>
      </c>
      <c r="H12" s="2">
        <v>1.6688431928595302</v>
      </c>
      <c r="I12" s="2">
        <v>91.703996171332847</v>
      </c>
      <c r="J12">
        <v>3.2414640000000001</v>
      </c>
      <c r="K12">
        <v>0.55342499999999994</v>
      </c>
      <c r="L12">
        <f t="shared" si="0"/>
        <v>87.607135135135138</v>
      </c>
    </row>
    <row r="13" spans="1:18" x14ac:dyDescent="0.55000000000000004">
      <c r="A13" t="s">
        <v>20</v>
      </c>
      <c r="B13" s="2">
        <v>25.348658774193542</v>
      </c>
      <c r="C13" s="2">
        <v>2.1837700082487101</v>
      </c>
      <c r="D13" s="2">
        <v>362</v>
      </c>
      <c r="E13" s="2">
        <v>33</v>
      </c>
      <c r="F13" s="2">
        <v>9.1160220994475143</v>
      </c>
      <c r="G13" s="2">
        <v>7.8044733044733032</v>
      </c>
      <c r="H13" s="2">
        <v>1.7239095875542578</v>
      </c>
      <c r="I13" s="2">
        <v>133.92644173247189</v>
      </c>
      <c r="J13">
        <v>5.7871569999999997</v>
      </c>
      <c r="K13">
        <v>1.277447</v>
      </c>
      <c r="L13">
        <f t="shared" si="0"/>
        <v>156.40964864864864</v>
      </c>
    </row>
    <row r="14" spans="1:18" x14ac:dyDescent="0.55000000000000004">
      <c r="A14" t="s">
        <v>7</v>
      </c>
      <c r="B14" s="2">
        <v>30.847866451612905</v>
      </c>
      <c r="C14" s="2">
        <v>3.072590453435688</v>
      </c>
      <c r="D14" s="2">
        <v>175</v>
      </c>
      <c r="E14" s="2">
        <v>31</v>
      </c>
      <c r="F14" s="2">
        <v>17.714285714285712</v>
      </c>
      <c r="G14" s="2">
        <v>15.541541791541794</v>
      </c>
      <c r="H14" s="2">
        <v>3.2422361464408724</v>
      </c>
      <c r="I14" s="2">
        <v>22.970624272803104</v>
      </c>
    </row>
    <row r="15" spans="1:18" x14ac:dyDescent="0.55000000000000004">
      <c r="A15" t="s">
        <v>10</v>
      </c>
      <c r="B15" s="2">
        <v>32.962914292682932</v>
      </c>
      <c r="C15" s="2">
        <v>2.8533405376344043</v>
      </c>
      <c r="D15" s="2">
        <v>188</v>
      </c>
      <c r="E15" s="2">
        <v>48</v>
      </c>
      <c r="F15" s="2">
        <v>25.531914893617021</v>
      </c>
      <c r="G15" s="2">
        <v>29.019730269730264</v>
      </c>
      <c r="H15" s="2">
        <v>3.4971676142488342</v>
      </c>
      <c r="I15" s="2">
        <v>29.218107669515845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Emma Jones</cp:lastModifiedBy>
  <dcterms:created xsi:type="dcterms:W3CDTF">2023-01-19T19:04:25Z</dcterms:created>
  <dcterms:modified xsi:type="dcterms:W3CDTF">2023-01-30T21:51:10Z</dcterms:modified>
</cp:coreProperties>
</file>