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\\aecstrgisilon1\Fontes-Depto_MIS\Modelo Dados Planejados\"/>
    </mc:Choice>
  </mc:AlternateContent>
  <xr:revisionPtr revIDLastSave="0" documentId="13_ncr:1_{6A23C5D5-A844-4FDD-A18D-DBA5A0D6283D}" xr6:coauthVersionLast="36" xr6:coauthVersionMax="36" xr10:uidLastSave="{00000000-0000-0000-0000-000000000000}"/>
  <bookViews>
    <workbookView xWindow="0" yWindow="0" windowWidth="20400" windowHeight="7455" xr2:uid="{00000000-000D-0000-FFFF-FFFF00000000}"/>
  </bookViews>
  <sheets>
    <sheet name="Plan1" sheetId="1" r:id="rId1"/>
    <sheet name="Plan2" sheetId="2" r:id="rId2"/>
  </sheets>
  <definedNames>
    <definedName name="_xlnm._FilterDatabase" localSheetId="0" hidden="1">Plan1!$A$1:$J$42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" i="2"/>
  <c r="L2" i="1" l="1"/>
  <c r="L3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</calcChain>
</file>

<file path=xl/sharedStrings.xml><?xml version="1.0" encoding="utf-8"?>
<sst xmlns="http://schemas.openxmlformats.org/spreadsheetml/2006/main" count="331" uniqueCount="96">
  <si>
    <t>float</t>
  </si>
  <si>
    <t>Cliente</t>
  </si>
  <si>
    <t>Diario</t>
  </si>
  <si>
    <t>Crrm</t>
  </si>
  <si>
    <t>Data</t>
  </si>
  <si>
    <t>Discadas</t>
  </si>
  <si>
    <t>Intervalo</t>
  </si>
  <si>
    <t>Vendas</t>
  </si>
  <si>
    <t>Formato</t>
  </si>
  <si>
    <t>Absenteismo</t>
  </si>
  <si>
    <t>x</t>
  </si>
  <si>
    <t>TurnOver</t>
  </si>
  <si>
    <t>Operacao</t>
  </si>
  <si>
    <t>Segmento</t>
  </si>
  <si>
    <t>Site</t>
  </si>
  <si>
    <t>Informações Produto</t>
  </si>
  <si>
    <t>DescricaoCrrm</t>
  </si>
  <si>
    <t>Corporativos</t>
  </si>
  <si>
    <t>Volumetria</t>
  </si>
  <si>
    <t>PA</t>
  </si>
  <si>
    <t>Recebidas</t>
  </si>
  <si>
    <t>Atendidas</t>
  </si>
  <si>
    <t>Time(0)</t>
  </si>
  <si>
    <t>Date</t>
  </si>
  <si>
    <t>Ns</t>
  </si>
  <si>
    <t>HeadCountFerias</t>
  </si>
  <si>
    <t>Faturamento</t>
  </si>
  <si>
    <t>ContatoInicial</t>
  </si>
  <si>
    <t>Dn</t>
  </si>
  <si>
    <t>DnMinutagem</t>
  </si>
  <si>
    <t>Dn15</t>
  </si>
  <si>
    <t>Dn15Minutagem</t>
  </si>
  <si>
    <t>HoraExtra</t>
  </si>
  <si>
    <t>Financeiro</t>
  </si>
  <si>
    <t>ValorChamada</t>
  </si>
  <si>
    <t>ValorPA</t>
  </si>
  <si>
    <t>ValorVenda</t>
  </si>
  <si>
    <t>Rechamada</t>
  </si>
  <si>
    <t>Receita</t>
  </si>
  <si>
    <t>Transferencia</t>
  </si>
  <si>
    <t>ShortCall</t>
  </si>
  <si>
    <t>CarteiraTrabalhada</t>
  </si>
  <si>
    <t>Conversao</t>
  </si>
  <si>
    <t>ContatoEfetivo</t>
  </si>
  <si>
    <t>Ativos</t>
  </si>
  <si>
    <t>Tempo e Analise</t>
  </si>
  <si>
    <t>TempoLogado</t>
  </si>
  <si>
    <t>TempoPausaTotal</t>
  </si>
  <si>
    <t>TempoPausaNR17</t>
  </si>
  <si>
    <t>TMA</t>
  </si>
  <si>
    <t>TaxaOcupacao</t>
  </si>
  <si>
    <t>Grupo</t>
  </si>
  <si>
    <t>varchar(20)</t>
  </si>
  <si>
    <t>varchar(60)</t>
  </si>
  <si>
    <t>varchar(100)</t>
  </si>
  <si>
    <t>varchar(80)</t>
  </si>
  <si>
    <t>Not Null</t>
  </si>
  <si>
    <t>Nome do Campo</t>
  </si>
  <si>
    <t>Descrição</t>
  </si>
  <si>
    <t>Tipo</t>
  </si>
  <si>
    <t>Obrigatorio</t>
  </si>
  <si>
    <t>Sim</t>
  </si>
  <si>
    <t>Nome do Cliente</t>
  </si>
  <si>
    <t>Numero do Centro de resultado</t>
  </si>
  <si>
    <t>Descrição do Centro de resultado</t>
  </si>
  <si>
    <t>Operação de atendimento</t>
  </si>
  <si>
    <t>Segmento de Atendimento</t>
  </si>
  <si>
    <t>Site (Nomenclatura Hominum)</t>
  </si>
  <si>
    <t>Periodo a ser alimentado</t>
  </si>
  <si>
    <t>Granularidade do periodo</t>
  </si>
  <si>
    <t>Texto</t>
  </si>
  <si>
    <t>Hora</t>
  </si>
  <si>
    <t>%</t>
  </si>
  <si>
    <t>Monetario</t>
  </si>
  <si>
    <t>Decimal</t>
  </si>
  <si>
    <t>Sim se medir</t>
  </si>
  <si>
    <t>Percentual de ausencia</t>
  </si>
  <si>
    <t>Percentual de desligamentos</t>
  </si>
  <si>
    <t>Quantidade de pessoas contratadas</t>
  </si>
  <si>
    <t>Quantidade escalada para logar</t>
  </si>
  <si>
    <t>Quantidade de pessoas de férias</t>
  </si>
  <si>
    <t>Quantidade de horas extras</t>
  </si>
  <si>
    <t>Quandidade de posições de atendimento</t>
  </si>
  <si>
    <t>Quantidade de chamadas entrantes</t>
  </si>
  <si>
    <t>Quantidade de chamadas entregues na PA</t>
  </si>
  <si>
    <t>Percentual de atendimentos em ate x segundos.</t>
  </si>
  <si>
    <t>Quantidade de chamadas saintes</t>
  </si>
  <si>
    <t>Quantidade de chamadas unicas</t>
  </si>
  <si>
    <t>Quantidade de chamadas em dias normais</t>
  </si>
  <si>
    <t>VisaoOperacao</t>
  </si>
  <si>
    <t>VisaoSegmento</t>
  </si>
  <si>
    <t>VisaoSubsegmento</t>
  </si>
  <si>
    <t>PesoDia</t>
  </si>
  <si>
    <t>HcLogado</t>
  </si>
  <si>
    <t>HcProdutivo</t>
  </si>
  <si>
    <t>HcContratado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</si>
</sst>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7" borderId="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/>
    </xf>
    <xf numFmtId="0" fontId="2" fillId="9" borderId="5" xfId="0" applyFont="1" applyFill="1" applyBorder="1" applyAlignment="1">
      <alignment horizontal="center" vertical="center" textRotation="90"/>
    </xf>
    <xf numFmtId="0" fontId="2" fillId="9" borderId="0" xfId="0" applyFont="1" applyFill="1" applyBorder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2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showGridLines="0" tabSelected="1" workbookViewId="0">
      <selection activeCell="F14" sqref="F14"/>
    </sheetView>
  </sheetViews>
  <sheetFormatPr defaultRowHeight="15" x14ac:dyDescent="0.25"/>
  <cols>
    <col min="1" max="1" width="22.42578125" style="3" bestFit="1" customWidth="1"/>
    <col min="2" max="2" width="42.42578125" style="3" bestFit="1" customWidth="1"/>
    <col min="3" max="3" width="9.42578125" style="3" bestFit="1" customWidth="1"/>
    <col min="4" max="4" width="11.7109375" style="3" bestFit="1" customWidth="1"/>
    <col min="5" max="5" width="12" bestFit="1" customWidth="1"/>
    <col min="6" max="6" width="12.42578125" customWidth="1"/>
    <col min="7" max="9" width="12.42578125" bestFit="1" customWidth="1"/>
  </cols>
  <sheetData>
    <row r="1" spans="1:12" x14ac:dyDescent="0.25">
      <c r="A1" s="1" t="s">
        <v>57</v>
      </c>
      <c r="B1" s="1" t="s">
        <v>58</v>
      </c>
      <c r="C1" s="1" t="s">
        <v>8</v>
      </c>
      <c r="D1" s="1" t="s">
        <v>59</v>
      </c>
      <c r="E1" s="1" t="s">
        <v>60</v>
      </c>
      <c r="F1" s="1"/>
      <c r="G1" s="1" t="s">
        <v>2</v>
      </c>
      <c r="H1" s="1" t="s">
        <v>6</v>
      </c>
      <c r="I1" s="1" t="s">
        <v>26</v>
      </c>
      <c r="J1" s="1" t="s">
        <v>51</v>
      </c>
    </row>
    <row r="2" spans="1:12" ht="15.75" x14ac:dyDescent="0.3">
      <c r="A2" s="4" t="s">
        <v>1</v>
      </c>
      <c r="B2" s="4" t="s">
        <v>62</v>
      </c>
      <c r="C2" s="4" t="s">
        <v>70</v>
      </c>
      <c r="D2" s="4" t="s">
        <v>53</v>
      </c>
      <c r="E2" s="4" t="s">
        <v>61</v>
      </c>
      <c r="F2" s="4"/>
      <c r="G2" s="4" t="s">
        <v>10</v>
      </c>
      <c r="H2" s="4" t="s">
        <v>10</v>
      </c>
      <c r="I2" s="4" t="s">
        <v>10</v>
      </c>
      <c r="J2" s="17" t="s">
        <v>15</v>
      </c>
      <c r="K2" s="6" t="s">
        <v>56</v>
      </c>
      <c r="L2" t="str">
        <f t="shared" ref="L2:L42" si="0">A2&amp;" "&amp;D2&amp;" "&amp;K2&amp;","</f>
        <v>Cliente varchar(60) Not Null,</v>
      </c>
    </row>
    <row r="3" spans="1:12" ht="15.75" x14ac:dyDescent="0.3">
      <c r="A3" s="4" t="s">
        <v>3</v>
      </c>
      <c r="B3" s="4" t="s">
        <v>63</v>
      </c>
      <c r="C3" s="4" t="s">
        <v>70</v>
      </c>
      <c r="D3" s="4" t="s">
        <v>52</v>
      </c>
      <c r="E3" s="4" t="s">
        <v>61</v>
      </c>
      <c r="F3" s="4"/>
      <c r="G3" s="4" t="s">
        <v>10</v>
      </c>
      <c r="H3" s="4" t="s">
        <v>10</v>
      </c>
      <c r="I3" s="4" t="s">
        <v>10</v>
      </c>
      <c r="J3" s="17"/>
      <c r="K3" s="6" t="s">
        <v>56</v>
      </c>
      <c r="L3" t="str">
        <f t="shared" si="0"/>
        <v>Crrm varchar(20) Not Null,</v>
      </c>
    </row>
    <row r="4" spans="1:12" ht="15.75" x14ac:dyDescent="0.3">
      <c r="A4" s="4" t="s">
        <v>16</v>
      </c>
      <c r="B4" s="4" t="s">
        <v>64</v>
      </c>
      <c r="C4" s="4" t="s">
        <v>70</v>
      </c>
      <c r="D4" s="4" t="s">
        <v>54</v>
      </c>
      <c r="E4" s="4" t="s">
        <v>61</v>
      </c>
      <c r="F4" s="4"/>
      <c r="G4" s="4" t="s">
        <v>10</v>
      </c>
      <c r="H4" s="4" t="s">
        <v>10</v>
      </c>
      <c r="I4" s="4" t="s">
        <v>10</v>
      </c>
      <c r="J4" s="17"/>
      <c r="K4" s="6" t="s">
        <v>56</v>
      </c>
      <c r="L4" t="str">
        <f t="shared" si="0"/>
        <v>DescricaoCrrm varchar(100) Not Null,</v>
      </c>
    </row>
    <row r="5" spans="1:12" ht="15.75" x14ac:dyDescent="0.3">
      <c r="A5" s="4" t="s">
        <v>12</v>
      </c>
      <c r="B5" s="4" t="s">
        <v>65</v>
      </c>
      <c r="C5" s="4" t="s">
        <v>70</v>
      </c>
      <c r="D5" s="4" t="s">
        <v>53</v>
      </c>
      <c r="E5" s="4" t="s">
        <v>61</v>
      </c>
      <c r="F5" s="4"/>
      <c r="G5" s="4" t="s">
        <v>10</v>
      </c>
      <c r="H5" s="4" t="s">
        <v>10</v>
      </c>
      <c r="I5" s="4" t="s">
        <v>10</v>
      </c>
      <c r="J5" s="17"/>
      <c r="K5" s="6" t="s">
        <v>56</v>
      </c>
      <c r="L5" t="str">
        <f t="shared" si="0"/>
        <v>Operacao varchar(60) Not Null,</v>
      </c>
    </row>
    <row r="6" spans="1:12" ht="15.75" x14ac:dyDescent="0.3">
      <c r="A6" s="4" t="s">
        <v>13</v>
      </c>
      <c r="B6" s="4" t="s">
        <v>66</v>
      </c>
      <c r="C6" s="4" t="s">
        <v>70</v>
      </c>
      <c r="D6" s="4" t="s">
        <v>55</v>
      </c>
      <c r="E6" s="4" t="s">
        <v>61</v>
      </c>
      <c r="F6" s="4"/>
      <c r="G6" s="4" t="s">
        <v>10</v>
      </c>
      <c r="H6" s="4" t="s">
        <v>10</v>
      </c>
      <c r="I6" s="4" t="s">
        <v>10</v>
      </c>
      <c r="J6" s="17"/>
      <c r="K6" s="6" t="s">
        <v>56</v>
      </c>
      <c r="L6" t="str">
        <f t="shared" si="0"/>
        <v>Segmento varchar(80) Not Null,</v>
      </c>
    </row>
    <row r="7" spans="1:12" ht="15.75" x14ac:dyDescent="0.3">
      <c r="A7" s="4" t="s">
        <v>14</v>
      </c>
      <c r="B7" s="4" t="s">
        <v>67</v>
      </c>
      <c r="C7" s="4" t="s">
        <v>70</v>
      </c>
      <c r="D7" s="4" t="s">
        <v>52</v>
      </c>
      <c r="E7" s="4" t="s">
        <v>61</v>
      </c>
      <c r="F7" s="4"/>
      <c r="G7" s="4" t="s">
        <v>10</v>
      </c>
      <c r="H7" s="4" t="s">
        <v>10</v>
      </c>
      <c r="I7" s="4" t="s">
        <v>10</v>
      </c>
      <c r="J7" s="17"/>
      <c r="K7" s="6" t="s">
        <v>56</v>
      </c>
      <c r="L7" t="str">
        <f t="shared" si="0"/>
        <v>Site varchar(20) Not Null,</v>
      </c>
    </row>
    <row r="8" spans="1:12" ht="15.75" x14ac:dyDescent="0.3">
      <c r="A8" s="4" t="s">
        <v>4</v>
      </c>
      <c r="B8" s="4" t="s">
        <v>68</v>
      </c>
      <c r="C8" s="4" t="s">
        <v>4</v>
      </c>
      <c r="D8" s="4" t="s">
        <v>23</v>
      </c>
      <c r="E8" s="4" t="s">
        <v>61</v>
      </c>
      <c r="F8" s="4"/>
      <c r="G8" s="4" t="s">
        <v>10</v>
      </c>
      <c r="H8" s="4" t="s">
        <v>10</v>
      </c>
      <c r="I8" s="4" t="s">
        <v>10</v>
      </c>
      <c r="J8" s="17"/>
      <c r="K8" s="6" t="s">
        <v>56</v>
      </c>
      <c r="L8" t="str">
        <f t="shared" si="0"/>
        <v>Data Date Not Null,</v>
      </c>
    </row>
    <row r="9" spans="1:12" ht="15.75" x14ac:dyDescent="0.3">
      <c r="A9" s="4" t="s">
        <v>6</v>
      </c>
      <c r="B9" s="4" t="s">
        <v>69</v>
      </c>
      <c r="C9" s="4" t="s">
        <v>71</v>
      </c>
      <c r="D9" s="4" t="s">
        <v>22</v>
      </c>
      <c r="E9" s="4" t="s">
        <v>61</v>
      </c>
      <c r="F9" s="4"/>
      <c r="G9" s="4"/>
      <c r="H9" s="4" t="s">
        <v>10</v>
      </c>
      <c r="I9" s="4" t="s">
        <v>10</v>
      </c>
      <c r="J9" s="17"/>
      <c r="K9" s="6" t="s">
        <v>56</v>
      </c>
      <c r="L9" t="str">
        <f t="shared" si="0"/>
        <v>Intervalo Time(0) Not Null,</v>
      </c>
    </row>
    <row r="10" spans="1:12" ht="15.75" x14ac:dyDescent="0.3">
      <c r="A10" s="4" t="s">
        <v>9</v>
      </c>
      <c r="B10" s="4" t="s">
        <v>76</v>
      </c>
      <c r="C10" s="4" t="s">
        <v>72</v>
      </c>
      <c r="D10" s="4" t="s">
        <v>0</v>
      </c>
      <c r="E10" s="4" t="s">
        <v>61</v>
      </c>
      <c r="F10" s="4"/>
      <c r="G10" s="4" t="s">
        <v>10</v>
      </c>
      <c r="H10" s="4"/>
      <c r="I10" s="4"/>
      <c r="J10" s="18" t="s">
        <v>17</v>
      </c>
      <c r="L10" t="str">
        <f t="shared" si="0"/>
        <v>Absenteismo float ,</v>
      </c>
    </row>
    <row r="11" spans="1:12" ht="15.75" x14ac:dyDescent="0.3">
      <c r="A11" s="4" t="s">
        <v>11</v>
      </c>
      <c r="B11" s="4" t="s">
        <v>77</v>
      </c>
      <c r="C11" s="4" t="s">
        <v>72</v>
      </c>
      <c r="D11" s="4" t="s">
        <v>0</v>
      </c>
      <c r="E11" s="4" t="s">
        <v>61</v>
      </c>
      <c r="F11" s="4"/>
      <c r="G11" s="4" t="s">
        <v>10</v>
      </c>
      <c r="H11" s="4"/>
      <c r="I11" s="4"/>
      <c r="J11" s="18"/>
      <c r="L11" t="str">
        <f t="shared" si="0"/>
        <v>TurnOver float ,</v>
      </c>
    </row>
    <row r="12" spans="1:12" ht="15.75" x14ac:dyDescent="0.3">
      <c r="A12" s="4" t="s">
        <v>95</v>
      </c>
      <c r="B12" s="4" t="s">
        <v>78</v>
      </c>
      <c r="C12" s="4" t="s">
        <v>74</v>
      </c>
      <c r="D12" s="4" t="s">
        <v>0</v>
      </c>
      <c r="E12" s="4" t="s">
        <v>61</v>
      </c>
      <c r="F12" s="4"/>
      <c r="G12" s="4" t="s">
        <v>10</v>
      </c>
      <c r="H12" s="4" t="s">
        <v>10</v>
      </c>
      <c r="I12" s="4" t="s">
        <v>10</v>
      </c>
      <c r="J12" s="18"/>
      <c r="L12" t="str">
        <f t="shared" si="0"/>
        <v>HcContratado float ,</v>
      </c>
    </row>
    <row r="13" spans="1:12" ht="15.75" x14ac:dyDescent="0.3">
      <c r="A13" s="4" t="s">
        <v>93</v>
      </c>
      <c r="B13" s="4" t="s">
        <v>79</v>
      </c>
      <c r="C13" s="4" t="s">
        <v>74</v>
      </c>
      <c r="D13" s="4" t="s">
        <v>0</v>
      </c>
      <c r="E13" s="4" t="s">
        <v>61</v>
      </c>
      <c r="F13" s="4"/>
      <c r="G13" s="4" t="s">
        <v>10</v>
      </c>
      <c r="H13" s="4" t="s">
        <v>10</v>
      </c>
      <c r="I13" s="4" t="s">
        <v>10</v>
      </c>
      <c r="J13" s="18"/>
      <c r="L13" t="str">
        <f t="shared" si="0"/>
        <v>HcLogado float ,</v>
      </c>
    </row>
    <row r="14" spans="1:12" ht="15.75" x14ac:dyDescent="0.3">
      <c r="A14" s="3" t="s">
        <v>94</v>
      </c>
      <c r="B14" s="4" t="s">
        <v>79</v>
      </c>
      <c r="C14" s="4" t="s">
        <v>74</v>
      </c>
      <c r="D14" s="4" t="s">
        <v>0</v>
      </c>
      <c r="E14" s="4" t="s">
        <v>61</v>
      </c>
      <c r="F14" s="4"/>
      <c r="G14" s="4" t="s">
        <v>10</v>
      </c>
      <c r="H14" s="4" t="s">
        <v>10</v>
      </c>
      <c r="I14" s="4" t="s">
        <v>10</v>
      </c>
      <c r="J14" s="18"/>
    </row>
    <row r="15" spans="1:12" ht="15.75" x14ac:dyDescent="0.3">
      <c r="A15" s="4" t="s">
        <v>25</v>
      </c>
      <c r="B15" s="4" t="s">
        <v>80</v>
      </c>
      <c r="C15" s="4" t="s">
        <v>74</v>
      </c>
      <c r="D15" s="4" t="s">
        <v>0</v>
      </c>
      <c r="E15" s="4" t="s">
        <v>61</v>
      </c>
      <c r="F15" s="4"/>
      <c r="G15" s="4" t="s">
        <v>10</v>
      </c>
      <c r="H15" s="4"/>
      <c r="I15" s="4"/>
      <c r="J15" s="18"/>
      <c r="L15" t="str">
        <f t="shared" si="0"/>
        <v>HeadCountFerias float ,</v>
      </c>
    </row>
    <row r="16" spans="1:12" ht="15.75" x14ac:dyDescent="0.3">
      <c r="A16" s="4" t="s">
        <v>32</v>
      </c>
      <c r="B16" s="4" t="s">
        <v>81</v>
      </c>
      <c r="C16" s="4" t="s">
        <v>71</v>
      </c>
      <c r="D16" s="4" t="s">
        <v>0</v>
      </c>
      <c r="E16" s="4" t="s">
        <v>75</v>
      </c>
      <c r="F16" s="4"/>
      <c r="G16" s="4" t="s">
        <v>10</v>
      </c>
      <c r="H16" s="4"/>
      <c r="I16" s="4"/>
      <c r="J16" s="18"/>
      <c r="L16" t="str">
        <f t="shared" si="0"/>
        <v>HoraExtra float ,</v>
      </c>
    </row>
    <row r="17" spans="1:12" ht="15.75" x14ac:dyDescent="0.3">
      <c r="A17" s="4" t="s">
        <v>19</v>
      </c>
      <c r="B17" s="4" t="s">
        <v>82</v>
      </c>
      <c r="C17" s="4" t="s">
        <v>74</v>
      </c>
      <c r="D17" s="4" t="s">
        <v>0</v>
      </c>
      <c r="E17" s="4" t="s">
        <v>75</v>
      </c>
      <c r="F17" s="4"/>
      <c r="G17" s="4" t="s">
        <v>10</v>
      </c>
      <c r="H17" s="4" t="s">
        <v>10</v>
      </c>
      <c r="I17" s="4" t="s">
        <v>10</v>
      </c>
      <c r="J17" s="18"/>
      <c r="L17" t="str">
        <f t="shared" si="0"/>
        <v>PA float ,</v>
      </c>
    </row>
    <row r="18" spans="1:12" ht="15.75" customHeight="1" x14ac:dyDescent="0.3">
      <c r="A18" s="4" t="s">
        <v>20</v>
      </c>
      <c r="B18" s="4" t="s">
        <v>83</v>
      </c>
      <c r="C18" s="4" t="s">
        <v>74</v>
      </c>
      <c r="D18" s="4" t="s">
        <v>0</v>
      </c>
      <c r="E18" s="4" t="s">
        <v>75</v>
      </c>
      <c r="F18" s="4"/>
      <c r="G18" s="4" t="s">
        <v>10</v>
      </c>
      <c r="H18" s="4" t="s">
        <v>10</v>
      </c>
      <c r="I18" s="4" t="s">
        <v>10</v>
      </c>
      <c r="J18" s="7" t="s">
        <v>18</v>
      </c>
      <c r="L18" t="str">
        <f t="shared" si="0"/>
        <v>Recebidas float ,</v>
      </c>
    </row>
    <row r="19" spans="1:12" ht="15.75" x14ac:dyDescent="0.3">
      <c r="A19" s="4" t="s">
        <v>21</v>
      </c>
      <c r="B19" s="4" t="s">
        <v>84</v>
      </c>
      <c r="C19" s="4" t="s">
        <v>74</v>
      </c>
      <c r="D19" s="4" t="s">
        <v>0</v>
      </c>
      <c r="E19" s="4" t="s">
        <v>75</v>
      </c>
      <c r="F19" s="4"/>
      <c r="G19" s="4" t="s">
        <v>10</v>
      </c>
      <c r="H19" s="4" t="s">
        <v>10</v>
      </c>
      <c r="I19" s="4" t="s">
        <v>10</v>
      </c>
      <c r="J19" s="8"/>
      <c r="L19" t="str">
        <f t="shared" si="0"/>
        <v>Atendidas float ,</v>
      </c>
    </row>
    <row r="20" spans="1:12" ht="15.75" x14ac:dyDescent="0.3">
      <c r="A20" s="4" t="s">
        <v>24</v>
      </c>
      <c r="B20" s="4" t="s">
        <v>85</v>
      </c>
      <c r="C20" s="4" t="s">
        <v>72</v>
      </c>
      <c r="D20" s="4" t="s">
        <v>0</v>
      </c>
      <c r="E20" s="4" t="s">
        <v>75</v>
      </c>
      <c r="F20" s="4"/>
      <c r="G20" s="4" t="s">
        <v>10</v>
      </c>
      <c r="H20" s="4" t="s">
        <v>10</v>
      </c>
      <c r="I20" s="4" t="s">
        <v>10</v>
      </c>
      <c r="J20" s="8"/>
      <c r="L20" t="str">
        <f t="shared" si="0"/>
        <v>Ns float ,</v>
      </c>
    </row>
    <row r="21" spans="1:12" ht="15.75" x14ac:dyDescent="0.3">
      <c r="A21" s="4" t="s">
        <v>5</v>
      </c>
      <c r="B21" s="4" t="s">
        <v>86</v>
      </c>
      <c r="C21" s="4" t="s">
        <v>74</v>
      </c>
      <c r="D21" s="4" t="s">
        <v>0</v>
      </c>
      <c r="E21" s="4" t="s">
        <v>75</v>
      </c>
      <c r="F21" s="4"/>
      <c r="G21" s="4" t="s">
        <v>10</v>
      </c>
      <c r="H21" s="4" t="s">
        <v>10</v>
      </c>
      <c r="I21" s="4" t="s">
        <v>10</v>
      </c>
      <c r="J21" s="8"/>
      <c r="L21" t="str">
        <f t="shared" si="0"/>
        <v>Discadas float ,</v>
      </c>
    </row>
    <row r="22" spans="1:12" ht="15.75" x14ac:dyDescent="0.3">
      <c r="A22" s="4" t="s">
        <v>27</v>
      </c>
      <c r="B22" s="4" t="s">
        <v>87</v>
      </c>
      <c r="C22" s="4" t="s">
        <v>74</v>
      </c>
      <c r="D22" s="4" t="s">
        <v>0</v>
      </c>
      <c r="E22" s="4" t="s">
        <v>75</v>
      </c>
      <c r="F22" s="4"/>
      <c r="G22" s="4" t="s">
        <v>10</v>
      </c>
      <c r="H22" s="4" t="s">
        <v>10</v>
      </c>
      <c r="I22" s="4" t="s">
        <v>10</v>
      </c>
      <c r="J22" s="8"/>
      <c r="L22" t="str">
        <f t="shared" si="0"/>
        <v>ContatoInicial float ,</v>
      </c>
    </row>
    <row r="23" spans="1:12" ht="15.75" x14ac:dyDescent="0.3">
      <c r="A23" s="4" t="s">
        <v>28</v>
      </c>
      <c r="B23" s="4" t="s">
        <v>88</v>
      </c>
      <c r="C23" s="4" t="s">
        <v>74</v>
      </c>
      <c r="D23" s="4" t="s">
        <v>0</v>
      </c>
      <c r="E23" s="4" t="s">
        <v>75</v>
      </c>
      <c r="F23" s="4"/>
      <c r="G23" s="4" t="s">
        <v>10</v>
      </c>
      <c r="H23" s="4" t="s">
        <v>10</v>
      </c>
      <c r="I23" s="4"/>
      <c r="J23" s="8"/>
      <c r="L23" t="str">
        <f t="shared" si="0"/>
        <v>Dn float ,</v>
      </c>
    </row>
    <row r="24" spans="1:12" ht="15.75" x14ac:dyDescent="0.3">
      <c r="A24" s="4" t="s">
        <v>29</v>
      </c>
      <c r="B24" s="4"/>
      <c r="C24" s="4" t="s">
        <v>74</v>
      </c>
      <c r="D24" s="4" t="s">
        <v>0</v>
      </c>
      <c r="E24" s="4" t="s">
        <v>75</v>
      </c>
      <c r="F24" s="4"/>
      <c r="G24" s="4" t="s">
        <v>10</v>
      </c>
      <c r="H24" s="4" t="s">
        <v>10</v>
      </c>
      <c r="I24" s="4"/>
      <c r="J24" s="8"/>
      <c r="L24" t="str">
        <f t="shared" si="0"/>
        <v>DnMinutagem float ,</v>
      </c>
    </row>
    <row r="25" spans="1:12" ht="15.75" x14ac:dyDescent="0.3">
      <c r="A25" s="4" t="s">
        <v>30</v>
      </c>
      <c r="B25" s="4"/>
      <c r="C25" s="4" t="s">
        <v>74</v>
      </c>
      <c r="D25" s="4" t="s">
        <v>0</v>
      </c>
      <c r="E25" s="4" t="s">
        <v>75</v>
      </c>
      <c r="F25" s="4"/>
      <c r="G25" s="4" t="s">
        <v>10</v>
      </c>
      <c r="H25" s="4" t="s">
        <v>10</v>
      </c>
      <c r="I25" s="4"/>
      <c r="J25" s="8"/>
      <c r="L25" t="str">
        <f t="shared" si="0"/>
        <v>Dn15 float ,</v>
      </c>
    </row>
    <row r="26" spans="1:12" ht="15.75" x14ac:dyDescent="0.3">
      <c r="A26" s="4" t="s">
        <v>31</v>
      </c>
      <c r="B26" s="4"/>
      <c r="C26" s="4" t="s">
        <v>74</v>
      </c>
      <c r="D26" s="4" t="s">
        <v>0</v>
      </c>
      <c r="E26" s="4" t="s">
        <v>75</v>
      </c>
      <c r="F26" s="4"/>
      <c r="G26" s="4" t="s">
        <v>10</v>
      </c>
      <c r="H26" s="4" t="s">
        <v>10</v>
      </c>
      <c r="I26" s="5"/>
      <c r="J26" s="8"/>
      <c r="L26" t="str">
        <f t="shared" si="0"/>
        <v>Dn15Minutagem float ,</v>
      </c>
    </row>
    <row r="27" spans="1:12" ht="15.75" x14ac:dyDescent="0.3">
      <c r="A27" s="4" t="s">
        <v>37</v>
      </c>
      <c r="B27" s="4"/>
      <c r="C27" s="4" t="s">
        <v>72</v>
      </c>
      <c r="D27" s="4" t="s">
        <v>0</v>
      </c>
      <c r="E27" s="4" t="s">
        <v>75</v>
      </c>
      <c r="F27" s="4"/>
      <c r="G27" s="4" t="s">
        <v>10</v>
      </c>
      <c r="H27" s="4" t="s">
        <v>10</v>
      </c>
      <c r="I27" s="5"/>
      <c r="J27" s="8"/>
      <c r="L27" t="str">
        <f t="shared" si="0"/>
        <v>Rechamada float ,</v>
      </c>
    </row>
    <row r="28" spans="1:12" ht="15.75" x14ac:dyDescent="0.3">
      <c r="A28" s="4" t="s">
        <v>39</v>
      </c>
      <c r="B28" s="4"/>
      <c r="C28" s="4" t="s">
        <v>72</v>
      </c>
      <c r="D28" s="4" t="s">
        <v>0</v>
      </c>
      <c r="E28" s="4" t="s">
        <v>75</v>
      </c>
      <c r="F28" s="4"/>
      <c r="G28" s="4" t="s">
        <v>10</v>
      </c>
      <c r="H28" s="4" t="s">
        <v>10</v>
      </c>
      <c r="I28" s="5"/>
      <c r="J28" s="8"/>
      <c r="L28" t="str">
        <f t="shared" si="0"/>
        <v>Transferencia float ,</v>
      </c>
    </row>
    <row r="29" spans="1:12" ht="15.75" x14ac:dyDescent="0.3">
      <c r="A29" s="4" t="s">
        <v>40</v>
      </c>
      <c r="B29" s="4"/>
      <c r="C29" s="4" t="s">
        <v>72</v>
      </c>
      <c r="D29" s="4" t="s">
        <v>0</v>
      </c>
      <c r="E29" s="4" t="s">
        <v>75</v>
      </c>
      <c r="F29" s="4"/>
      <c r="G29" s="4" t="s">
        <v>10</v>
      </c>
      <c r="H29" s="4" t="s">
        <v>10</v>
      </c>
      <c r="I29" s="5"/>
      <c r="J29" s="9"/>
      <c r="L29" t="str">
        <f t="shared" si="0"/>
        <v>ShortCall float ,</v>
      </c>
    </row>
    <row r="30" spans="1:12" ht="15.75" customHeight="1" x14ac:dyDescent="0.3">
      <c r="A30" s="4" t="s">
        <v>46</v>
      </c>
      <c r="B30" s="4"/>
      <c r="C30" s="4" t="s">
        <v>71</v>
      </c>
      <c r="D30" s="4" t="s">
        <v>0</v>
      </c>
      <c r="E30" s="4" t="s">
        <v>75</v>
      </c>
      <c r="F30" s="4"/>
      <c r="G30" s="4" t="s">
        <v>10</v>
      </c>
      <c r="H30" s="4" t="s">
        <v>10</v>
      </c>
      <c r="I30" s="5"/>
      <c r="J30" s="12" t="s">
        <v>45</v>
      </c>
      <c r="L30" t="str">
        <f t="shared" si="0"/>
        <v>TempoLogado float ,</v>
      </c>
    </row>
    <row r="31" spans="1:12" ht="15.75" x14ac:dyDescent="0.3">
      <c r="A31" s="4" t="s">
        <v>47</v>
      </c>
      <c r="B31" s="4"/>
      <c r="C31" s="4" t="s">
        <v>71</v>
      </c>
      <c r="D31" s="4" t="s">
        <v>0</v>
      </c>
      <c r="E31" s="4" t="s">
        <v>75</v>
      </c>
      <c r="F31" s="4"/>
      <c r="G31" s="4" t="s">
        <v>10</v>
      </c>
      <c r="H31" s="4" t="s">
        <v>10</v>
      </c>
      <c r="I31" s="5"/>
      <c r="J31" s="13"/>
      <c r="L31" t="str">
        <f t="shared" si="0"/>
        <v>TempoPausaTotal float ,</v>
      </c>
    </row>
    <row r="32" spans="1:12" ht="15.75" x14ac:dyDescent="0.3">
      <c r="A32" s="4" t="s">
        <v>48</v>
      </c>
      <c r="B32" s="4"/>
      <c r="C32" s="4" t="s">
        <v>71</v>
      </c>
      <c r="D32" s="4" t="s">
        <v>0</v>
      </c>
      <c r="E32" s="4" t="s">
        <v>75</v>
      </c>
      <c r="F32" s="4"/>
      <c r="G32" s="4" t="s">
        <v>10</v>
      </c>
      <c r="H32" s="4" t="s">
        <v>10</v>
      </c>
      <c r="I32" s="5"/>
      <c r="J32" s="13"/>
      <c r="L32" t="str">
        <f t="shared" si="0"/>
        <v>TempoPausaNR17 float ,</v>
      </c>
    </row>
    <row r="33" spans="1:12" ht="15.75" x14ac:dyDescent="0.3">
      <c r="A33" s="4" t="s">
        <v>49</v>
      </c>
      <c r="B33" s="4"/>
      <c r="C33" s="4" t="s">
        <v>74</v>
      </c>
      <c r="D33" s="4" t="s">
        <v>0</v>
      </c>
      <c r="E33" s="4" t="s">
        <v>75</v>
      </c>
      <c r="F33" s="4"/>
      <c r="G33" s="4" t="s">
        <v>10</v>
      </c>
      <c r="H33" s="4" t="s">
        <v>10</v>
      </c>
      <c r="I33" s="5"/>
      <c r="J33" s="13"/>
      <c r="L33" t="str">
        <f t="shared" si="0"/>
        <v>TMA float ,</v>
      </c>
    </row>
    <row r="34" spans="1:12" ht="15.75" x14ac:dyDescent="0.3">
      <c r="A34" s="4" t="s">
        <v>50</v>
      </c>
      <c r="B34" s="4"/>
      <c r="C34" s="4" t="s">
        <v>72</v>
      </c>
      <c r="D34" s="4" t="s">
        <v>0</v>
      </c>
      <c r="E34" s="4" t="s">
        <v>75</v>
      </c>
      <c r="F34" s="4"/>
      <c r="G34" s="4" t="s">
        <v>10</v>
      </c>
      <c r="H34" s="4" t="s">
        <v>10</v>
      </c>
      <c r="I34" s="5"/>
      <c r="J34" s="14"/>
      <c r="L34" t="str">
        <f t="shared" si="0"/>
        <v>TaxaOcupacao float ,</v>
      </c>
    </row>
    <row r="35" spans="1:12" ht="15.75" customHeight="1" x14ac:dyDescent="0.3">
      <c r="A35" s="4" t="s">
        <v>41</v>
      </c>
      <c r="B35" s="4"/>
      <c r="C35" s="4" t="s">
        <v>74</v>
      </c>
      <c r="D35" s="4" t="s">
        <v>0</v>
      </c>
      <c r="E35" s="4" t="s">
        <v>75</v>
      </c>
      <c r="F35" s="4"/>
      <c r="G35" s="4" t="s">
        <v>10</v>
      </c>
      <c r="H35" s="4" t="s">
        <v>10</v>
      </c>
      <c r="I35" s="5"/>
      <c r="J35" s="15" t="s">
        <v>44</v>
      </c>
      <c r="L35" t="str">
        <f t="shared" si="0"/>
        <v>CarteiraTrabalhada float ,</v>
      </c>
    </row>
    <row r="36" spans="1:12" ht="15.75" x14ac:dyDescent="0.3">
      <c r="A36" s="4" t="s">
        <v>43</v>
      </c>
      <c r="B36" s="4"/>
      <c r="C36" s="4" t="s">
        <v>74</v>
      </c>
      <c r="D36" s="4" t="s">
        <v>0</v>
      </c>
      <c r="E36" s="4" t="s">
        <v>75</v>
      </c>
      <c r="F36" s="4"/>
      <c r="G36" s="4" t="s">
        <v>10</v>
      </c>
      <c r="H36" s="4" t="s">
        <v>10</v>
      </c>
      <c r="I36" s="5"/>
      <c r="J36" s="16"/>
      <c r="L36" t="str">
        <f t="shared" si="0"/>
        <v>ContatoEfetivo float ,</v>
      </c>
    </row>
    <row r="37" spans="1:12" ht="15.75" x14ac:dyDescent="0.3">
      <c r="A37" s="4" t="s">
        <v>42</v>
      </c>
      <c r="B37" s="4"/>
      <c r="C37" s="4" t="s">
        <v>74</v>
      </c>
      <c r="D37" s="4" t="s">
        <v>0</v>
      </c>
      <c r="E37" s="4" t="s">
        <v>75</v>
      </c>
      <c r="F37" s="4"/>
      <c r="G37" s="4" t="s">
        <v>10</v>
      </c>
      <c r="H37" s="4" t="s">
        <v>10</v>
      </c>
      <c r="I37" s="5"/>
      <c r="J37" s="16"/>
      <c r="L37" t="str">
        <f t="shared" si="0"/>
        <v>Conversao float ,</v>
      </c>
    </row>
    <row r="38" spans="1:12" ht="15.75" x14ac:dyDescent="0.3">
      <c r="A38" s="4" t="s">
        <v>7</v>
      </c>
      <c r="B38" s="4"/>
      <c r="C38" s="4" t="s">
        <v>74</v>
      </c>
      <c r="D38" s="4" t="s">
        <v>0</v>
      </c>
      <c r="E38" s="4" t="s">
        <v>75</v>
      </c>
      <c r="F38" s="4"/>
      <c r="G38" s="4" t="s">
        <v>10</v>
      </c>
      <c r="H38" s="4" t="s">
        <v>10</v>
      </c>
      <c r="I38" s="5"/>
      <c r="J38" s="16"/>
      <c r="L38" t="str">
        <f t="shared" si="0"/>
        <v>Vendas float ,</v>
      </c>
    </row>
    <row r="39" spans="1:12" ht="15.75" x14ac:dyDescent="0.3">
      <c r="A39" s="4" t="s">
        <v>34</v>
      </c>
      <c r="B39" s="4"/>
      <c r="C39" s="4" t="s">
        <v>73</v>
      </c>
      <c r="D39" s="4" t="s">
        <v>0</v>
      </c>
      <c r="E39" s="4" t="s">
        <v>75</v>
      </c>
      <c r="F39" s="4"/>
      <c r="G39" s="4" t="s">
        <v>10</v>
      </c>
      <c r="H39" s="4"/>
      <c r="I39" s="4"/>
      <c r="J39" s="10" t="s">
        <v>33</v>
      </c>
      <c r="L39" t="str">
        <f t="shared" si="0"/>
        <v>ValorChamada float ,</v>
      </c>
    </row>
    <row r="40" spans="1:12" ht="15.75" x14ac:dyDescent="0.3">
      <c r="A40" s="4" t="s">
        <v>35</v>
      </c>
      <c r="B40" s="4"/>
      <c r="C40" s="4" t="s">
        <v>73</v>
      </c>
      <c r="D40" s="4" t="s">
        <v>0</v>
      </c>
      <c r="E40" s="4" t="s">
        <v>75</v>
      </c>
      <c r="F40" s="4"/>
      <c r="G40" s="4" t="s">
        <v>10</v>
      </c>
      <c r="H40" s="4"/>
      <c r="I40" s="4"/>
      <c r="J40" s="11"/>
      <c r="L40" t="str">
        <f t="shared" si="0"/>
        <v>ValorPA float ,</v>
      </c>
    </row>
    <row r="41" spans="1:12" ht="15.75" x14ac:dyDescent="0.3">
      <c r="A41" s="4" t="s">
        <v>36</v>
      </c>
      <c r="B41" s="4"/>
      <c r="C41" s="4" t="s">
        <v>73</v>
      </c>
      <c r="D41" s="4" t="s">
        <v>0</v>
      </c>
      <c r="E41" s="4" t="s">
        <v>75</v>
      </c>
      <c r="F41" s="4"/>
      <c r="G41" s="4" t="s">
        <v>10</v>
      </c>
      <c r="H41" s="4"/>
      <c r="I41" s="4"/>
      <c r="J41" s="11"/>
      <c r="L41" t="str">
        <f t="shared" si="0"/>
        <v>ValorVenda float ,</v>
      </c>
    </row>
    <row r="42" spans="1:12" ht="15.75" x14ac:dyDescent="0.3">
      <c r="A42" s="4" t="s">
        <v>38</v>
      </c>
      <c r="B42" s="4"/>
      <c r="C42" s="4" t="s">
        <v>73</v>
      </c>
      <c r="D42" s="4" t="s">
        <v>0</v>
      </c>
      <c r="E42" s="4" t="s">
        <v>75</v>
      </c>
      <c r="F42" s="4"/>
      <c r="G42" s="4" t="s">
        <v>10</v>
      </c>
      <c r="H42" s="4"/>
      <c r="I42" s="4"/>
      <c r="J42" s="11"/>
      <c r="L42" t="str">
        <f t="shared" si="0"/>
        <v>Receita float ,</v>
      </c>
    </row>
    <row r="43" spans="1:12" ht="15.75" x14ac:dyDescent="0.3">
      <c r="D43" s="2"/>
    </row>
    <row r="44" spans="1:12" ht="15.75" customHeight="1" x14ac:dyDescent="0.25"/>
    <row r="48" spans="1:12" ht="15.75" x14ac:dyDescent="0.3">
      <c r="D48" s="2"/>
    </row>
    <row r="49" spans="1:4" ht="15.75" x14ac:dyDescent="0.3">
      <c r="A49"/>
      <c r="B49"/>
      <c r="C49"/>
      <c r="D49" s="2"/>
    </row>
    <row r="54" spans="1:4" ht="15.75" x14ac:dyDescent="0.3">
      <c r="A54"/>
      <c r="B54"/>
      <c r="C54"/>
      <c r="D54" s="2"/>
    </row>
    <row r="55" spans="1:4" ht="15.75" x14ac:dyDescent="0.3">
      <c r="A55"/>
      <c r="B55"/>
      <c r="C55"/>
      <c r="D55" s="2"/>
    </row>
    <row r="56" spans="1:4" ht="15.75" x14ac:dyDescent="0.3">
      <c r="A56"/>
      <c r="B56"/>
      <c r="C56"/>
      <c r="D56" s="2"/>
    </row>
    <row r="57" spans="1:4" ht="15.75" x14ac:dyDescent="0.3">
      <c r="A57"/>
      <c r="B57"/>
      <c r="C57"/>
      <c r="D57" s="2"/>
    </row>
    <row r="58" spans="1:4" ht="15.75" x14ac:dyDescent="0.3">
      <c r="A58"/>
      <c r="B58"/>
      <c r="C58"/>
      <c r="D58" s="2"/>
    </row>
    <row r="59" spans="1:4" ht="15.75" x14ac:dyDescent="0.3">
      <c r="A59"/>
      <c r="B59"/>
      <c r="C59"/>
      <c r="D59" s="2"/>
    </row>
    <row r="60" spans="1:4" ht="15.75" x14ac:dyDescent="0.3">
      <c r="A60"/>
      <c r="B60"/>
      <c r="C60"/>
      <c r="D60" s="2"/>
    </row>
    <row r="61" spans="1:4" ht="15.75" x14ac:dyDescent="0.3">
      <c r="A61"/>
      <c r="B61"/>
      <c r="C61"/>
      <c r="D61" s="2"/>
    </row>
    <row r="62" spans="1:4" ht="15.75" x14ac:dyDescent="0.3">
      <c r="A62"/>
      <c r="B62"/>
      <c r="C62"/>
      <c r="D62" s="2"/>
    </row>
    <row r="63" spans="1:4" ht="15.75" x14ac:dyDescent="0.3">
      <c r="A63"/>
      <c r="B63"/>
      <c r="C63"/>
      <c r="D63" s="2"/>
    </row>
    <row r="64" spans="1:4" ht="15.75" x14ac:dyDescent="0.3">
      <c r="A64"/>
      <c r="B64"/>
      <c r="C64"/>
      <c r="D64" s="2"/>
    </row>
    <row r="65" spans="1:4" ht="15.75" x14ac:dyDescent="0.3">
      <c r="A65"/>
      <c r="B65"/>
      <c r="C65"/>
      <c r="D65" s="2"/>
    </row>
    <row r="66" spans="1:4" ht="15.75" x14ac:dyDescent="0.3">
      <c r="A66"/>
      <c r="B66"/>
      <c r="C66"/>
      <c r="D66" s="2"/>
    </row>
    <row r="67" spans="1:4" ht="15.75" x14ac:dyDescent="0.3">
      <c r="A67"/>
      <c r="B67"/>
      <c r="C67"/>
      <c r="D67" s="2"/>
    </row>
    <row r="68" spans="1:4" ht="15.75" x14ac:dyDescent="0.3">
      <c r="A68"/>
      <c r="B68"/>
      <c r="C68"/>
      <c r="D68" s="2"/>
    </row>
    <row r="69" spans="1:4" ht="15.75" x14ac:dyDescent="0.3">
      <c r="A69"/>
      <c r="B69"/>
      <c r="C69"/>
      <c r="D69" s="2"/>
    </row>
    <row r="70" spans="1:4" x14ac:dyDescent="0.25">
      <c r="A70"/>
      <c r="B70"/>
      <c r="C70"/>
    </row>
    <row r="71" spans="1:4" x14ac:dyDescent="0.25">
      <c r="A71"/>
      <c r="B71"/>
      <c r="C71"/>
    </row>
    <row r="72" spans="1:4" x14ac:dyDescent="0.25">
      <c r="A72"/>
      <c r="B72"/>
      <c r="C72"/>
    </row>
  </sheetData>
  <sortState ref="A35:A47">
    <sortCondition ref="A35:A47"/>
  </sortState>
  <mergeCells count="6">
    <mergeCell ref="J18:J29"/>
    <mergeCell ref="J39:J42"/>
    <mergeCell ref="J30:J34"/>
    <mergeCell ref="J35:J38"/>
    <mergeCell ref="J2:J9"/>
    <mergeCell ref="J10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>
      <selection activeCell="H14" sqref="H14"/>
    </sheetView>
  </sheetViews>
  <sheetFormatPr defaultRowHeight="15" x14ac:dyDescent="0.25"/>
  <cols>
    <col min="1" max="1" width="18.28515625" bestFit="1" customWidth="1"/>
    <col min="2" max="2" width="10.85546875" bestFit="1" customWidth="1"/>
  </cols>
  <sheetData>
    <row r="1" spans="1:2" x14ac:dyDescent="0.25">
      <c r="A1" t="s">
        <v>1</v>
      </c>
      <c r="B1" t="str">
        <f>VLOOKUP(A1,Plan1!A:M,4,0)</f>
        <v>varchar(60)</v>
      </c>
    </row>
    <row r="2" spans="1:2" x14ac:dyDescent="0.25">
      <c r="A2" t="s">
        <v>89</v>
      </c>
      <c r="B2" t="e">
        <f>VLOOKUP(A2,Plan1!A:M,4,0)</f>
        <v>#N/A</v>
      </c>
    </row>
    <row r="3" spans="1:2" x14ac:dyDescent="0.25">
      <c r="A3" t="s">
        <v>90</v>
      </c>
      <c r="B3" t="e">
        <f>VLOOKUP(A3,Plan1!A:M,4,0)</f>
        <v>#N/A</v>
      </c>
    </row>
    <row r="4" spans="1:2" x14ac:dyDescent="0.25">
      <c r="A4" t="s">
        <v>91</v>
      </c>
      <c r="B4" t="e">
        <f>VLOOKUP(A4,Plan1!A:M,4,0)</f>
        <v>#N/A</v>
      </c>
    </row>
    <row r="5" spans="1:2" x14ac:dyDescent="0.25">
      <c r="A5" t="s">
        <v>4</v>
      </c>
      <c r="B5" t="str">
        <f>VLOOKUP(A5,Plan1!A:M,4,0)</f>
        <v>Date</v>
      </c>
    </row>
    <row r="6" spans="1:2" x14ac:dyDescent="0.25">
      <c r="A6" t="s">
        <v>6</v>
      </c>
      <c r="B6" t="str">
        <f>VLOOKUP(A6,Plan1!A:M,4,0)</f>
        <v>Time(0)</v>
      </c>
    </row>
    <row r="7" spans="1:2" x14ac:dyDescent="0.25">
      <c r="A7" t="s">
        <v>92</v>
      </c>
      <c r="B7" t="e">
        <f>VLOOKUP(A7,Plan1!A:M,4,0)</f>
        <v>#N/A</v>
      </c>
    </row>
    <row r="8" spans="1:2" x14ac:dyDescent="0.25">
      <c r="A8" t="s">
        <v>95</v>
      </c>
      <c r="B8" t="str">
        <f>VLOOKUP(A8,Plan1!A:M,4,0)</f>
        <v>float</v>
      </c>
    </row>
    <row r="9" spans="1:2" x14ac:dyDescent="0.25">
      <c r="A9" t="s">
        <v>93</v>
      </c>
      <c r="B9" t="str">
        <f>VLOOKUP(A9,Plan1!A:M,4,0)</f>
        <v>float</v>
      </c>
    </row>
    <row r="10" spans="1:2" x14ac:dyDescent="0.25">
      <c r="A10" t="s">
        <v>94</v>
      </c>
      <c r="B10" t="str">
        <f>VLOOKUP(A10,Plan1!A:M,4,0)</f>
        <v>float</v>
      </c>
    </row>
    <row r="11" spans="1:2" x14ac:dyDescent="0.25">
      <c r="A11" t="s">
        <v>19</v>
      </c>
      <c r="B11" t="str">
        <f>VLOOKUP(A11,Plan1!A:M,4,0)</f>
        <v>float</v>
      </c>
    </row>
    <row r="12" spans="1:2" x14ac:dyDescent="0.25">
      <c r="A12" t="s">
        <v>20</v>
      </c>
      <c r="B12" t="str">
        <f>VLOOKUP(A12,Plan1!A:M,4,0)</f>
        <v>float</v>
      </c>
    </row>
    <row r="13" spans="1:2" x14ac:dyDescent="0.25">
      <c r="A13" t="s">
        <v>21</v>
      </c>
      <c r="B13" t="str">
        <f>VLOOKUP(A13,Plan1!A:M,4,0)</f>
        <v>float</v>
      </c>
    </row>
    <row r="14" spans="1:2" x14ac:dyDescent="0.25">
      <c r="A14" t="s">
        <v>24</v>
      </c>
      <c r="B14" t="str">
        <f>VLOOKUP(A14,Plan1!A:M,4,0)</f>
        <v>float</v>
      </c>
    </row>
    <row r="15" spans="1:2" x14ac:dyDescent="0.25">
      <c r="A15" t="s">
        <v>5</v>
      </c>
      <c r="B15" t="str">
        <f>VLOOKUP(A15,Plan1!A:M,4,0)</f>
        <v>float</v>
      </c>
    </row>
    <row r="16" spans="1:2" x14ac:dyDescent="0.25">
      <c r="A16" t="s">
        <v>27</v>
      </c>
      <c r="B16" t="str">
        <f>VLOOKUP(A16,Plan1!A:M,4,0)</f>
        <v>float</v>
      </c>
    </row>
    <row r="17" spans="1:2" x14ac:dyDescent="0.25">
      <c r="A17" t="s">
        <v>28</v>
      </c>
      <c r="B17" t="str">
        <f>VLOOKUP(A17,Plan1!A:M,4,0)</f>
        <v>float</v>
      </c>
    </row>
    <row r="18" spans="1:2" x14ac:dyDescent="0.25">
      <c r="A18" t="s">
        <v>29</v>
      </c>
      <c r="B18" t="str">
        <f>VLOOKUP(A18,Plan1!A:M,4,0)</f>
        <v>float</v>
      </c>
    </row>
    <row r="19" spans="1:2" x14ac:dyDescent="0.25">
      <c r="A19" t="s">
        <v>30</v>
      </c>
      <c r="B19" t="str">
        <f>VLOOKUP(A19,Plan1!A:M,4,0)</f>
        <v>float</v>
      </c>
    </row>
    <row r="20" spans="1:2" x14ac:dyDescent="0.25">
      <c r="A20" t="s">
        <v>31</v>
      </c>
      <c r="B20" t="str">
        <f>VLOOKUP(A20,Plan1!A:M,4,0)</f>
        <v>float</v>
      </c>
    </row>
    <row r="21" spans="1:2" x14ac:dyDescent="0.25">
      <c r="A21" t="s">
        <v>37</v>
      </c>
      <c r="B21" t="str">
        <f>VLOOKUP(A21,Plan1!A:M,4,0)</f>
        <v>float</v>
      </c>
    </row>
    <row r="22" spans="1:2" x14ac:dyDescent="0.25">
      <c r="A22" t="s">
        <v>39</v>
      </c>
      <c r="B22" t="str">
        <f>VLOOKUP(A22,Plan1!A:M,4,0)</f>
        <v>float</v>
      </c>
    </row>
    <row r="23" spans="1:2" x14ac:dyDescent="0.25">
      <c r="A23" t="s">
        <v>40</v>
      </c>
      <c r="B23" t="str">
        <f>VLOOKUP(A23,Plan1!A:M,4,0)</f>
        <v>float</v>
      </c>
    </row>
    <row r="24" spans="1:2" x14ac:dyDescent="0.25">
      <c r="A24" t="s">
        <v>46</v>
      </c>
      <c r="B24" t="str">
        <f>VLOOKUP(A24,Plan1!A:M,4,0)</f>
        <v>float</v>
      </c>
    </row>
    <row r="25" spans="1:2" x14ac:dyDescent="0.25">
      <c r="A25" t="s">
        <v>47</v>
      </c>
      <c r="B25" t="str">
        <f>VLOOKUP(A25,Plan1!A:M,4,0)</f>
        <v>float</v>
      </c>
    </row>
    <row r="26" spans="1:2" x14ac:dyDescent="0.25">
      <c r="A26" t="s">
        <v>48</v>
      </c>
      <c r="B26" t="str">
        <f>VLOOKUP(A26,Plan1!A:M,4,0)</f>
        <v>float</v>
      </c>
    </row>
    <row r="27" spans="1:2" x14ac:dyDescent="0.25">
      <c r="A27" t="s">
        <v>49</v>
      </c>
      <c r="B27" t="str">
        <f>VLOOKUP(A27,Plan1!A:M,4,0)</f>
        <v>float</v>
      </c>
    </row>
    <row r="28" spans="1:2" x14ac:dyDescent="0.25">
      <c r="A28" t="s">
        <v>50</v>
      </c>
      <c r="B28" t="str">
        <f>VLOOKUP(A28,Plan1!A:M,4,0)</f>
        <v>float</v>
      </c>
    </row>
    <row r="29" spans="1:2" x14ac:dyDescent="0.25">
      <c r="A29" t="s">
        <v>41</v>
      </c>
      <c r="B29" t="str">
        <f>VLOOKUP(A29,Plan1!A:M,4,0)</f>
        <v>float</v>
      </c>
    </row>
    <row r="30" spans="1:2" x14ac:dyDescent="0.25">
      <c r="A30" t="s">
        <v>43</v>
      </c>
      <c r="B30" t="str">
        <f>VLOOKUP(A30,Plan1!A:M,4,0)</f>
        <v>float</v>
      </c>
    </row>
    <row r="31" spans="1:2" x14ac:dyDescent="0.25">
      <c r="A31" t="s">
        <v>42</v>
      </c>
      <c r="B31" t="str">
        <f>VLOOKUP(A31,Plan1!A:M,4,0)</f>
        <v>float</v>
      </c>
    </row>
    <row r="32" spans="1:2" x14ac:dyDescent="0.25">
      <c r="A32" t="s">
        <v>7</v>
      </c>
      <c r="B32" t="str">
        <f>VLOOKUP(A32,Plan1!A:M,4,0)</f>
        <v>float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tharley.souza</dc:creator>
  <cp:lastModifiedBy>Davi Gomes De Melo Silva - AeC</cp:lastModifiedBy>
  <dcterms:created xsi:type="dcterms:W3CDTF">2019-01-07T18:25:50Z</dcterms:created>
  <dcterms:modified xsi:type="dcterms:W3CDTF">2023-09-10T03:31:13Z</dcterms:modified>
</cp:coreProperties>
</file>