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PDV Seven\PDVSeven\Fonte\a7D.PDV.Integracao.ERPCake\Mod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2" i="1" l="1"/>
  <c r="F243" i="1"/>
  <c r="F244" i="1"/>
  <c r="F245" i="1"/>
  <c r="F246" i="1"/>
  <c r="F247" i="1"/>
  <c r="F248" i="1"/>
  <c r="G248" i="1" s="1"/>
  <c r="F249" i="1"/>
  <c r="F250" i="1"/>
  <c r="F251" i="1"/>
  <c r="F252" i="1"/>
  <c r="G252" i="1" s="1"/>
  <c r="F253" i="1"/>
  <c r="G253" i="1" s="1"/>
  <c r="F254" i="1"/>
  <c r="F255" i="1"/>
  <c r="F256" i="1"/>
  <c r="F257" i="1"/>
  <c r="G257" i="1" s="1"/>
  <c r="F258" i="1"/>
  <c r="F259" i="1"/>
  <c r="F260" i="1"/>
  <c r="G260" i="1" s="1"/>
  <c r="F261" i="1"/>
  <c r="G261" i="1" s="1"/>
  <c r="F262" i="1"/>
  <c r="F263" i="1"/>
  <c r="F264" i="1"/>
  <c r="F265" i="1"/>
  <c r="G265" i="1" s="1"/>
  <c r="F266" i="1"/>
  <c r="F267" i="1"/>
  <c r="F268" i="1"/>
  <c r="G268" i="1" s="1"/>
  <c r="F269" i="1"/>
  <c r="G269" i="1" s="1"/>
  <c r="F270" i="1"/>
  <c r="F271" i="1"/>
  <c r="F272" i="1"/>
  <c r="F273" i="1"/>
  <c r="F274" i="1"/>
  <c r="F275" i="1"/>
  <c r="F276" i="1"/>
  <c r="G276" i="1" s="1"/>
  <c r="F277" i="1"/>
  <c r="G277" i="1" s="1"/>
  <c r="F278" i="1"/>
  <c r="F279" i="1"/>
  <c r="F280" i="1"/>
  <c r="F281" i="1"/>
  <c r="G281" i="1" s="1"/>
  <c r="F282" i="1"/>
  <c r="F283" i="1"/>
  <c r="F284" i="1"/>
  <c r="F285" i="1"/>
  <c r="G285" i="1" s="1"/>
  <c r="F286" i="1"/>
  <c r="F287" i="1"/>
  <c r="F288" i="1"/>
  <c r="G288" i="1" s="1"/>
  <c r="F289" i="1"/>
  <c r="G289" i="1" s="1"/>
  <c r="F290" i="1"/>
  <c r="F291" i="1"/>
  <c r="F292" i="1"/>
  <c r="F293" i="1"/>
  <c r="G293" i="1" s="1"/>
  <c r="F294" i="1"/>
  <c r="F295" i="1"/>
  <c r="F296" i="1"/>
  <c r="G296" i="1" s="1"/>
  <c r="F297" i="1"/>
  <c r="G297" i="1" s="1"/>
  <c r="F298" i="1"/>
  <c r="F299" i="1"/>
  <c r="F300" i="1"/>
  <c r="F301" i="1"/>
  <c r="F302" i="1"/>
  <c r="F303" i="1"/>
  <c r="F304" i="1"/>
  <c r="G304" i="1" s="1"/>
  <c r="F305" i="1"/>
  <c r="G305" i="1" s="1"/>
  <c r="F306" i="1"/>
  <c r="F307" i="1"/>
  <c r="F308" i="1"/>
  <c r="F309" i="1"/>
  <c r="F310" i="1"/>
  <c r="F311" i="1"/>
  <c r="F312" i="1"/>
  <c r="G312" i="1" s="1"/>
  <c r="F313" i="1"/>
  <c r="F314" i="1"/>
  <c r="F315" i="1"/>
  <c r="F316" i="1"/>
  <c r="G316" i="1" s="1"/>
  <c r="F317" i="1"/>
  <c r="G317" i="1" s="1"/>
  <c r="F318" i="1"/>
  <c r="F319" i="1"/>
  <c r="F320" i="1"/>
  <c r="F321" i="1"/>
  <c r="G321" i="1" s="1"/>
  <c r="F322" i="1"/>
  <c r="F323" i="1"/>
  <c r="F324" i="1"/>
  <c r="G324" i="1" s="1"/>
  <c r="F325" i="1"/>
  <c r="G325" i="1" s="1"/>
  <c r="F326" i="1"/>
  <c r="F327" i="1"/>
  <c r="F328" i="1"/>
  <c r="F329" i="1"/>
  <c r="G329" i="1" s="1"/>
  <c r="F330" i="1"/>
  <c r="F331" i="1"/>
  <c r="F332" i="1"/>
  <c r="G332" i="1" s="1"/>
  <c r="F333" i="1"/>
  <c r="G333" i="1" s="1"/>
  <c r="F334" i="1"/>
  <c r="F335" i="1"/>
  <c r="F336" i="1"/>
  <c r="F337" i="1"/>
  <c r="F338" i="1"/>
  <c r="F339" i="1"/>
  <c r="F340" i="1"/>
  <c r="G340" i="1" s="1"/>
  <c r="F341" i="1"/>
  <c r="G341" i="1" s="1"/>
  <c r="F342" i="1"/>
  <c r="F343" i="1"/>
  <c r="F344" i="1"/>
  <c r="G344" i="1" s="1"/>
  <c r="F345" i="1"/>
  <c r="G345" i="1" s="1"/>
  <c r="F346" i="1"/>
  <c r="F347" i="1"/>
  <c r="F348" i="1"/>
  <c r="G348" i="1" s="1"/>
  <c r="F349" i="1"/>
  <c r="F350" i="1"/>
  <c r="F351" i="1"/>
  <c r="F352" i="1"/>
  <c r="G352" i="1" s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2" i="1"/>
  <c r="F3" i="1"/>
  <c r="F4" i="1"/>
  <c r="G4" i="1" s="1"/>
  <c r="F5" i="1"/>
  <c r="G5" i="1" s="1"/>
  <c r="F6" i="1"/>
  <c r="F7" i="1"/>
  <c r="F8" i="1"/>
  <c r="G8" i="1" s="1"/>
  <c r="F9" i="1"/>
  <c r="F10" i="1"/>
  <c r="F11" i="1"/>
  <c r="F12" i="1"/>
  <c r="G12" i="1" s="1"/>
  <c r="F13" i="1"/>
  <c r="G13" i="1" s="1"/>
  <c r="F14" i="1"/>
  <c r="F15" i="1"/>
  <c r="F16" i="1"/>
  <c r="G16" i="1" s="1"/>
  <c r="F17" i="1"/>
  <c r="G17" i="1" s="1"/>
  <c r="F18" i="1"/>
  <c r="F19" i="1"/>
  <c r="F20" i="1"/>
  <c r="G20" i="1" s="1"/>
  <c r="F21" i="1"/>
  <c r="G21" i="1" s="1"/>
  <c r="F22" i="1"/>
  <c r="F23" i="1"/>
  <c r="F24" i="1"/>
  <c r="G24" i="1" s="1"/>
  <c r="F25" i="1"/>
  <c r="F26" i="1"/>
  <c r="F27" i="1"/>
  <c r="F28" i="1"/>
  <c r="G28" i="1" s="1"/>
  <c r="F29" i="1"/>
  <c r="G29" i="1" s="1"/>
  <c r="F30" i="1"/>
  <c r="F31" i="1"/>
  <c r="F32" i="1"/>
  <c r="G32" i="1" s="1"/>
  <c r="F33" i="1"/>
  <c r="G33" i="1" s="1"/>
  <c r="F34" i="1"/>
  <c r="F35" i="1"/>
  <c r="F36" i="1"/>
  <c r="G36" i="1" s="1"/>
  <c r="F37" i="1"/>
  <c r="G37" i="1" s="1"/>
  <c r="F38" i="1"/>
  <c r="F39" i="1"/>
  <c r="F40" i="1"/>
  <c r="G40" i="1" s="1"/>
  <c r="F41" i="1"/>
  <c r="F42" i="1"/>
  <c r="F43" i="1"/>
  <c r="F44" i="1"/>
  <c r="G44" i="1" s="1"/>
  <c r="F45" i="1"/>
  <c r="G45" i="1" s="1"/>
  <c r="F46" i="1"/>
  <c r="F47" i="1"/>
  <c r="F48" i="1"/>
  <c r="G48" i="1" s="1"/>
  <c r="F49" i="1"/>
  <c r="G49" i="1" s="1"/>
  <c r="F50" i="1"/>
  <c r="F51" i="1"/>
  <c r="F52" i="1"/>
  <c r="G52" i="1" s="1"/>
  <c r="F53" i="1"/>
  <c r="G53" i="1" s="1"/>
  <c r="F54" i="1"/>
  <c r="F55" i="1"/>
  <c r="F56" i="1"/>
  <c r="G56" i="1" s="1"/>
  <c r="F57" i="1"/>
  <c r="F58" i="1"/>
  <c r="F59" i="1"/>
  <c r="F60" i="1"/>
  <c r="G60" i="1" s="1"/>
  <c r="F61" i="1"/>
  <c r="G61" i="1" s="1"/>
  <c r="F62" i="1"/>
  <c r="F63" i="1"/>
  <c r="F64" i="1"/>
  <c r="G64" i="1" s="1"/>
  <c r="F65" i="1"/>
  <c r="G65" i="1" s="1"/>
  <c r="F66" i="1"/>
  <c r="F67" i="1"/>
  <c r="F68" i="1"/>
  <c r="G68" i="1" s="1"/>
  <c r="F69" i="1"/>
  <c r="G69" i="1" s="1"/>
  <c r="F70" i="1"/>
  <c r="F71" i="1"/>
  <c r="F72" i="1"/>
  <c r="G72" i="1" s="1"/>
  <c r="F73" i="1"/>
  <c r="F74" i="1"/>
  <c r="F75" i="1"/>
  <c r="F76" i="1"/>
  <c r="G76" i="1" s="1"/>
  <c r="F77" i="1"/>
  <c r="G77" i="1" s="1"/>
  <c r="F78" i="1"/>
  <c r="F79" i="1"/>
  <c r="F80" i="1"/>
  <c r="G80" i="1" s="1"/>
  <c r="F81" i="1"/>
  <c r="G81" i="1" s="1"/>
  <c r="F82" i="1"/>
  <c r="F83" i="1"/>
  <c r="F84" i="1"/>
  <c r="G84" i="1" s="1"/>
  <c r="F85" i="1"/>
  <c r="G85" i="1" s="1"/>
  <c r="F86" i="1"/>
  <c r="F87" i="1"/>
  <c r="F88" i="1"/>
  <c r="G88" i="1" s="1"/>
  <c r="F89" i="1"/>
  <c r="F90" i="1"/>
  <c r="F91" i="1"/>
  <c r="F92" i="1"/>
  <c r="G92" i="1" s="1"/>
  <c r="F93" i="1"/>
  <c r="G93" i="1" s="1"/>
  <c r="F94" i="1"/>
  <c r="F95" i="1"/>
  <c r="F96" i="1"/>
  <c r="G96" i="1" s="1"/>
  <c r="F97" i="1"/>
  <c r="G97" i="1" s="1"/>
  <c r="F98" i="1"/>
  <c r="F99" i="1"/>
  <c r="F100" i="1"/>
  <c r="G100" i="1" s="1"/>
  <c r="F101" i="1"/>
  <c r="G101" i="1" s="1"/>
  <c r="F102" i="1"/>
  <c r="F103" i="1"/>
  <c r="F104" i="1"/>
  <c r="G104" i="1" s="1"/>
  <c r="F105" i="1"/>
  <c r="F106" i="1"/>
  <c r="F107" i="1"/>
  <c r="F108" i="1"/>
  <c r="G108" i="1" s="1"/>
  <c r="F109" i="1"/>
  <c r="G109" i="1" s="1"/>
  <c r="F110" i="1"/>
  <c r="F111" i="1"/>
  <c r="F112" i="1"/>
  <c r="G112" i="1" s="1"/>
  <c r="F113" i="1"/>
  <c r="G113" i="1" s="1"/>
  <c r="F114" i="1"/>
  <c r="F115" i="1"/>
  <c r="F116" i="1"/>
  <c r="G116" i="1" s="1"/>
  <c r="F117" i="1"/>
  <c r="G117" i="1" s="1"/>
  <c r="F118" i="1"/>
  <c r="F119" i="1"/>
  <c r="F120" i="1"/>
  <c r="G120" i="1" s="1"/>
  <c r="F121" i="1"/>
  <c r="F122" i="1"/>
  <c r="F123" i="1"/>
  <c r="F124" i="1"/>
  <c r="G124" i="1" s="1"/>
  <c r="F125" i="1"/>
  <c r="G125" i="1" s="1"/>
  <c r="F126" i="1"/>
  <c r="F127" i="1"/>
  <c r="F128" i="1"/>
  <c r="G128" i="1" s="1"/>
  <c r="F129" i="1"/>
  <c r="G129" i="1" s="1"/>
  <c r="F130" i="1"/>
  <c r="F131" i="1"/>
  <c r="F132" i="1"/>
  <c r="G132" i="1" s="1"/>
  <c r="F133" i="1"/>
  <c r="G133" i="1" s="1"/>
  <c r="F134" i="1"/>
  <c r="F135" i="1"/>
  <c r="F136" i="1"/>
  <c r="G136" i="1" s="1"/>
  <c r="F137" i="1"/>
  <c r="F138" i="1"/>
  <c r="F139" i="1"/>
  <c r="F140" i="1"/>
  <c r="G140" i="1" s="1"/>
  <c r="F141" i="1"/>
  <c r="G141" i="1" s="1"/>
  <c r="F142" i="1"/>
  <c r="F143" i="1"/>
  <c r="F144" i="1"/>
  <c r="G144" i="1" s="1"/>
  <c r="F145" i="1"/>
  <c r="G145" i="1" s="1"/>
  <c r="F146" i="1"/>
  <c r="F147" i="1"/>
  <c r="F148" i="1"/>
  <c r="G148" i="1" s="1"/>
  <c r="F149" i="1"/>
  <c r="G149" i="1" s="1"/>
  <c r="F150" i="1"/>
  <c r="F151" i="1"/>
  <c r="F152" i="1"/>
  <c r="G152" i="1" s="1"/>
  <c r="F153" i="1"/>
  <c r="F154" i="1"/>
  <c r="F155" i="1"/>
  <c r="F156" i="1"/>
  <c r="G156" i="1" s="1"/>
  <c r="F157" i="1"/>
  <c r="G157" i="1" s="1"/>
  <c r="F158" i="1"/>
  <c r="F159" i="1"/>
  <c r="F160" i="1"/>
  <c r="G160" i="1" s="1"/>
  <c r="F161" i="1"/>
  <c r="G161" i="1" s="1"/>
  <c r="F162" i="1"/>
  <c r="F163" i="1"/>
  <c r="F164" i="1"/>
  <c r="G164" i="1" s="1"/>
  <c r="F165" i="1"/>
  <c r="G165" i="1" s="1"/>
  <c r="F166" i="1"/>
  <c r="F167" i="1"/>
  <c r="F168" i="1"/>
  <c r="G168" i="1" s="1"/>
  <c r="F169" i="1"/>
  <c r="F170" i="1"/>
  <c r="F171" i="1"/>
  <c r="F172" i="1"/>
  <c r="G172" i="1" s="1"/>
  <c r="F173" i="1"/>
  <c r="G173" i="1" s="1"/>
  <c r="F174" i="1"/>
  <c r="F175" i="1"/>
  <c r="F176" i="1"/>
  <c r="G176" i="1" s="1"/>
  <c r="F177" i="1"/>
  <c r="G177" i="1" s="1"/>
  <c r="F178" i="1"/>
  <c r="F179" i="1"/>
  <c r="F180" i="1"/>
  <c r="G180" i="1" s="1"/>
  <c r="F181" i="1"/>
  <c r="G181" i="1" s="1"/>
  <c r="F182" i="1"/>
  <c r="F183" i="1"/>
  <c r="F184" i="1"/>
  <c r="G184" i="1" s="1"/>
  <c r="F185" i="1"/>
  <c r="F186" i="1"/>
  <c r="F187" i="1"/>
  <c r="F188" i="1"/>
  <c r="G188" i="1" s="1"/>
  <c r="F189" i="1"/>
  <c r="G189" i="1" s="1"/>
  <c r="F190" i="1"/>
  <c r="F191" i="1"/>
  <c r="F192" i="1"/>
  <c r="G192" i="1" s="1"/>
  <c r="F193" i="1"/>
  <c r="G193" i="1" s="1"/>
  <c r="F194" i="1"/>
  <c r="F195" i="1"/>
  <c r="F196" i="1"/>
  <c r="G196" i="1" s="1"/>
  <c r="F197" i="1"/>
  <c r="G197" i="1" s="1"/>
  <c r="F198" i="1"/>
  <c r="F199" i="1"/>
  <c r="F200" i="1"/>
  <c r="G200" i="1" s="1"/>
  <c r="F201" i="1"/>
  <c r="F202" i="1"/>
  <c r="F203" i="1"/>
  <c r="F204" i="1"/>
  <c r="G204" i="1" s="1"/>
  <c r="F205" i="1"/>
  <c r="G205" i="1" s="1"/>
  <c r="F206" i="1"/>
  <c r="F207" i="1"/>
  <c r="F208" i="1"/>
  <c r="G208" i="1" s="1"/>
  <c r="F209" i="1"/>
  <c r="G209" i="1" s="1"/>
  <c r="F210" i="1"/>
  <c r="F211" i="1"/>
  <c r="F212" i="1"/>
  <c r="G212" i="1" s="1"/>
  <c r="F213" i="1"/>
  <c r="G213" i="1" s="1"/>
  <c r="F214" i="1"/>
  <c r="F215" i="1"/>
  <c r="F216" i="1"/>
  <c r="G216" i="1" s="1"/>
  <c r="F217" i="1"/>
  <c r="F218" i="1"/>
  <c r="F219" i="1"/>
  <c r="F220" i="1"/>
  <c r="G220" i="1" s="1"/>
  <c r="F221" i="1"/>
  <c r="G221" i="1" s="1"/>
  <c r="F222" i="1"/>
  <c r="F223" i="1"/>
  <c r="F224" i="1"/>
  <c r="G224" i="1" s="1"/>
  <c r="F225" i="1"/>
  <c r="G225" i="1" s="1"/>
  <c r="F226" i="1"/>
  <c r="F227" i="1"/>
  <c r="F228" i="1"/>
  <c r="G228" i="1" s="1"/>
  <c r="F229" i="1"/>
  <c r="G229" i="1" s="1"/>
  <c r="F230" i="1"/>
  <c r="F231" i="1"/>
  <c r="F232" i="1"/>
  <c r="G232" i="1" s="1"/>
  <c r="F233" i="1"/>
  <c r="F234" i="1"/>
  <c r="F235" i="1"/>
  <c r="F236" i="1"/>
  <c r="G236" i="1" s="1"/>
  <c r="F237" i="1"/>
  <c r="G237" i="1" s="1"/>
  <c r="F238" i="1"/>
  <c r="F239" i="1"/>
  <c r="F240" i="1"/>
  <c r="G240" i="1" s="1"/>
  <c r="F241" i="1"/>
  <c r="G241" i="1" s="1"/>
  <c r="G244" i="1"/>
  <c r="G245" i="1"/>
  <c r="G256" i="1"/>
  <c r="G264" i="1"/>
  <c r="G272" i="1"/>
  <c r="G273" i="1"/>
  <c r="G280" i="1"/>
  <c r="G284" i="1"/>
  <c r="G292" i="1"/>
  <c r="G300" i="1"/>
  <c r="G301" i="1"/>
  <c r="G308" i="1"/>
  <c r="G309" i="1"/>
  <c r="G320" i="1"/>
  <c r="G328" i="1"/>
  <c r="G336" i="1"/>
  <c r="G337" i="1"/>
  <c r="G349" i="1"/>
  <c r="G2" i="1"/>
  <c r="G3" i="1"/>
  <c r="G6" i="1"/>
  <c r="G7" i="1"/>
  <c r="G9" i="1"/>
  <c r="G10" i="1"/>
  <c r="G11" i="1"/>
  <c r="G14" i="1"/>
  <c r="G15" i="1"/>
  <c r="G18" i="1"/>
  <c r="G19" i="1"/>
  <c r="G22" i="1"/>
  <c r="G23" i="1"/>
  <c r="G25" i="1"/>
  <c r="G26" i="1"/>
  <c r="G27" i="1"/>
  <c r="G30" i="1"/>
  <c r="G31" i="1"/>
  <c r="G34" i="1"/>
  <c r="G35" i="1"/>
  <c r="G38" i="1"/>
  <c r="G39" i="1"/>
  <c r="G41" i="1"/>
  <c r="G42" i="1"/>
  <c r="G43" i="1"/>
  <c r="G46" i="1"/>
  <c r="G47" i="1"/>
  <c r="G50" i="1"/>
  <c r="G51" i="1"/>
  <c r="G54" i="1"/>
  <c r="G55" i="1"/>
  <c r="G57" i="1"/>
  <c r="G58" i="1"/>
  <c r="G59" i="1"/>
  <c r="G62" i="1"/>
  <c r="G63" i="1"/>
  <c r="G66" i="1"/>
  <c r="G67" i="1"/>
  <c r="G70" i="1"/>
  <c r="G71" i="1"/>
  <c r="G73" i="1"/>
  <c r="G74" i="1"/>
  <c r="G75" i="1"/>
  <c r="G78" i="1"/>
  <c r="G79" i="1"/>
  <c r="G82" i="1"/>
  <c r="G83" i="1"/>
  <c r="G86" i="1"/>
  <c r="G87" i="1"/>
  <c r="G89" i="1"/>
  <c r="G90" i="1"/>
  <c r="G91" i="1"/>
  <c r="G94" i="1"/>
  <c r="G95" i="1"/>
  <c r="G98" i="1"/>
  <c r="G99" i="1"/>
  <c r="G102" i="1"/>
  <c r="G103" i="1"/>
  <c r="G105" i="1"/>
  <c r="G106" i="1"/>
  <c r="G107" i="1"/>
  <c r="G110" i="1"/>
  <c r="G111" i="1"/>
  <c r="G114" i="1"/>
  <c r="G115" i="1"/>
  <c r="G118" i="1"/>
  <c r="G119" i="1"/>
  <c r="G121" i="1"/>
  <c r="G122" i="1"/>
  <c r="G123" i="1"/>
  <c r="G126" i="1"/>
  <c r="G127" i="1"/>
  <c r="G130" i="1"/>
  <c r="G131" i="1"/>
  <c r="G134" i="1"/>
  <c r="G135" i="1"/>
  <c r="G137" i="1"/>
  <c r="G138" i="1"/>
  <c r="G139" i="1"/>
  <c r="G142" i="1"/>
  <c r="G143" i="1"/>
  <c r="G146" i="1"/>
  <c r="G147" i="1"/>
  <c r="G150" i="1"/>
  <c r="G151" i="1"/>
  <c r="G153" i="1"/>
  <c r="G154" i="1"/>
  <c r="G155" i="1"/>
  <c r="G158" i="1"/>
  <c r="G159" i="1"/>
  <c r="G162" i="1"/>
  <c r="G163" i="1"/>
  <c r="G166" i="1"/>
  <c r="G167" i="1"/>
  <c r="G169" i="1"/>
  <c r="G170" i="1"/>
  <c r="G171" i="1"/>
  <c r="G174" i="1"/>
  <c r="G175" i="1"/>
  <c r="G178" i="1"/>
  <c r="G179" i="1"/>
  <c r="G182" i="1"/>
  <c r="G183" i="1"/>
  <c r="G185" i="1"/>
  <c r="G186" i="1"/>
  <c r="G187" i="1"/>
  <c r="G190" i="1"/>
  <c r="G191" i="1"/>
  <c r="G194" i="1"/>
  <c r="G195" i="1"/>
  <c r="G198" i="1"/>
  <c r="G199" i="1"/>
  <c r="G201" i="1"/>
  <c r="G202" i="1"/>
  <c r="G203" i="1"/>
  <c r="G206" i="1"/>
  <c r="G207" i="1"/>
  <c r="G210" i="1"/>
  <c r="G211" i="1"/>
  <c r="G214" i="1"/>
  <c r="G215" i="1"/>
  <c r="G217" i="1"/>
  <c r="G218" i="1"/>
  <c r="G219" i="1"/>
  <c r="G222" i="1"/>
  <c r="G223" i="1"/>
  <c r="G226" i="1"/>
  <c r="G227" i="1"/>
  <c r="G230" i="1"/>
  <c r="G231" i="1"/>
  <c r="G233" i="1"/>
  <c r="G234" i="1"/>
  <c r="G235" i="1"/>
  <c r="G238" i="1"/>
  <c r="G239" i="1"/>
  <c r="G242" i="1"/>
  <c r="G243" i="1"/>
  <c r="G246" i="1"/>
  <c r="G247" i="1"/>
  <c r="G249" i="1"/>
  <c r="G250" i="1"/>
  <c r="G251" i="1"/>
  <c r="G254" i="1"/>
  <c r="G255" i="1"/>
  <c r="G258" i="1"/>
  <c r="G259" i="1"/>
  <c r="G262" i="1"/>
  <c r="G263" i="1"/>
  <c r="G266" i="1"/>
  <c r="G267" i="1"/>
  <c r="G270" i="1"/>
  <c r="G271" i="1"/>
  <c r="G274" i="1"/>
  <c r="G275" i="1"/>
  <c r="G278" i="1"/>
  <c r="G279" i="1"/>
  <c r="G282" i="1"/>
  <c r="G283" i="1"/>
  <c r="G286" i="1"/>
  <c r="G287" i="1"/>
  <c r="G290" i="1"/>
  <c r="G291" i="1"/>
  <c r="G294" i="1"/>
  <c r="G295" i="1"/>
  <c r="G298" i="1"/>
  <c r="G299" i="1"/>
  <c r="G302" i="1"/>
  <c r="G303" i="1"/>
  <c r="G306" i="1"/>
  <c r="G307" i="1"/>
  <c r="G310" i="1"/>
  <c r="G311" i="1"/>
  <c r="G313" i="1"/>
  <c r="G314" i="1"/>
  <c r="G315" i="1"/>
  <c r="G318" i="1"/>
  <c r="G319" i="1"/>
  <c r="G322" i="1"/>
  <c r="G323" i="1"/>
  <c r="G326" i="1"/>
  <c r="G327" i="1"/>
  <c r="G330" i="1"/>
  <c r="G331" i="1"/>
  <c r="G334" i="1"/>
  <c r="G335" i="1"/>
  <c r="G338" i="1"/>
  <c r="G339" i="1"/>
  <c r="G342" i="1"/>
  <c r="G343" i="1"/>
  <c r="G346" i="1"/>
  <c r="G347" i="1"/>
  <c r="G350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F460" i="1"/>
  <c r="F461" i="1"/>
  <c r="G460" i="1"/>
  <c r="G461" i="1"/>
</calcChain>
</file>

<file path=xl/sharedStrings.xml><?xml version="1.0" encoding="utf-8"?>
<sst xmlns="http://schemas.openxmlformats.org/spreadsheetml/2006/main" count="778" uniqueCount="406">
  <si>
    <t>id</t>
  </si>
  <si>
    <t>Identificador do registro</t>
  </si>
  <si>
    <t>Inteiro</t>
  </si>
  <si>
    <t>11 dígitos</t>
  </si>
  <si>
    <t>category</t>
  </si>
  <si>
    <t>Identificador da categoria do produto</t>
  </si>
  <si>
    <t>supplier</t>
  </si>
  <si>
    <t>Identificador do fornecedor</t>
  </si>
  <si>
    <r>
      <t>name</t>
    </r>
    <r>
      <rPr>
        <sz val="11"/>
        <color theme="1"/>
        <rFont val="Calibri"/>
        <family val="2"/>
        <scheme val="minor"/>
      </rPr>
      <t> *</t>
    </r>
  </si>
  <si>
    <t>Nome do produto</t>
  </si>
  <si>
    <t>Texto</t>
  </si>
  <si>
    <t>255 posições</t>
  </si>
  <si>
    <t>code</t>
  </si>
  <si>
    <t>Codigo do produto</t>
  </si>
  <si>
    <t>price_sell</t>
  </si>
  <si>
    <t>Preço de Venda</t>
  </si>
  <si>
    <t>Decimal</t>
  </si>
  <si>
    <t>20 dígitos e 2 decimais</t>
  </si>
  <si>
    <t>price_cost</t>
  </si>
  <si>
    <t>Preço de custo</t>
  </si>
  <si>
    <t>price_purchase</t>
  </si>
  <si>
    <t>Preço de comra</t>
  </si>
  <si>
    <t>stock</t>
  </si>
  <si>
    <t>Estoque</t>
  </si>
  <si>
    <t>20 dígitos e 4 decimais</t>
  </si>
  <si>
    <t>barcode_ean</t>
  </si>
  <si>
    <t>Código de barras EAN</t>
  </si>
  <si>
    <t>measure_unit</t>
  </si>
  <si>
    <t>Identificador da unidade de medida</t>
  </si>
  <si>
    <t>brand</t>
  </si>
  <si>
    <t>Identificador da marca do produto</t>
  </si>
  <si>
    <t>ncm</t>
  </si>
  <si>
    <t>Identificador do NCM do produto</t>
  </si>
  <si>
    <t>net_weight</t>
  </si>
  <si>
    <t>Peso líquido do produto</t>
  </si>
  <si>
    <t>gross_weight</t>
  </si>
  <si>
    <t>Peso bruto do produto</t>
  </si>
  <si>
    <t>grid</t>
  </si>
  <si>
    <t>Identificador da grade</t>
  </si>
  <si>
    <t>tax_purchase_id</t>
  </si>
  <si>
    <t>Identificador da tributação de compra</t>
  </si>
  <si>
    <t>tax_sale_id</t>
  </si>
  <si>
    <t>Identificador da tributação de venda</t>
  </si>
  <si>
    <t>tax_warranty_id</t>
  </si>
  <si>
    <t>Identificador da tributação de garantia</t>
  </si>
  <si>
    <t>tax_devolution_id</t>
  </si>
  <si>
    <t>Identificador da tributação de devolução</t>
  </si>
  <si>
    <t>code_number</t>
  </si>
  <si>
    <t>Código do produto</t>
  </si>
  <si>
    <t>round_type</t>
  </si>
  <si>
    <t>Tipo de arredondamento</t>
  </si>
  <si>
    <t>1 posição</t>
  </si>
  <si>
    <t>A = Arredondado</t>
  </si>
  <si>
    <t>T = Truncado</t>
  </si>
  <si>
    <t>production_type</t>
  </si>
  <si>
    <t>Tipo de produção</t>
  </si>
  <si>
    <t>P = Proprio</t>
  </si>
  <si>
    <t>T = Terceiro</t>
  </si>
  <si>
    <t>active</t>
  </si>
  <si>
    <t>Flag de ativo</t>
  </si>
  <si>
    <t>Booleano</t>
  </si>
  <si>
    <t>image</t>
  </si>
  <si>
    <t>Nome da imagem do produto</t>
  </si>
  <si>
    <t>markup</t>
  </si>
  <si>
    <t>Markup do produto</t>
  </si>
  <si>
    <t>technical_specifications</t>
  </si>
  <si>
    <t>Especificações Técnicas</t>
  </si>
  <si>
    <t>4000 posições</t>
  </si>
  <si>
    <t>observation</t>
  </si>
  <si>
    <t>Observações</t>
  </si>
  <si>
    <t>model</t>
  </si>
  <si>
    <t>Modelo</t>
  </si>
  <si>
    <t>100 posições</t>
  </si>
  <si>
    <t>icms</t>
  </si>
  <si>
    <t>Percentual de ICMS de compra</t>
  </si>
  <si>
    <t>icms_st</t>
  </si>
  <si>
    <t>Percentual de ICMSST de compra</t>
  </si>
  <si>
    <t>ipi</t>
  </si>
  <si>
    <t>Percentual de IPI de compra</t>
  </si>
  <si>
    <t>shipping</t>
  </si>
  <si>
    <t>Percentual de frete de compra</t>
  </si>
  <si>
    <t>minimum_stock</t>
  </si>
  <si>
    <t>Estoque Mínimo</t>
  </si>
  <si>
    <t>maximum_stock</t>
  </si>
  <si>
    <t>Estoque Máximo</t>
  </si>
  <si>
    <t>tax_id</t>
  </si>
  <si>
    <t>Identificador da tributação</t>
  </si>
  <si>
    <t>youtube_code</t>
  </si>
  <si>
    <t>Código do youtube</t>
  </si>
  <si>
    <t>ind_ecommerce</t>
  </si>
  <si>
    <t>Flag de integração com e-commerce</t>
  </si>
  <si>
    <t>product_type</t>
  </si>
  <si>
    <t>Tipo do Produto</t>
  </si>
  <si>
    <t>1 = Produto Pronto</t>
  </si>
  <si>
    <t>2 = Produto Produzido</t>
  </si>
  <si>
    <t>3 = Produto para produção</t>
  </si>
  <si>
    <t>down_stock</t>
  </si>
  <si>
    <t>Flag de movimenta estoque</t>
  </si>
  <si>
    <t>supplier_ref_code</t>
  </si>
  <si>
    <t>Código de referência do fornecedor</t>
  </si>
  <si>
    <t>code_cest</t>
  </si>
  <si>
    <t>Código CEST</t>
  </si>
  <si>
    <t>7 posições</t>
  </si>
  <si>
    <t>code_isbn</t>
  </si>
  <si>
    <t>Código ISBN</t>
  </si>
  <si>
    <t>weight_with_package</t>
  </si>
  <si>
    <t>Peso com Embalagem</t>
  </si>
  <si>
    <t>height</t>
  </si>
  <si>
    <t>Altura</t>
  </si>
  <si>
    <t>height_with_package</t>
  </si>
  <si>
    <t>Altura com embalagem</t>
  </si>
  <si>
    <t>width</t>
  </si>
  <si>
    <t>Largura</t>
  </si>
  <si>
    <t>width_with_package</t>
  </si>
  <si>
    <t>Largura com embalagem</t>
  </si>
  <si>
    <t>depth</t>
  </si>
  <si>
    <t>Profundidade</t>
  </si>
  <si>
    <t>depth_with_package</t>
  </si>
  <si>
    <t>Profundidade com embalagem</t>
  </si>
  <si>
    <t>loss</t>
  </si>
  <si>
    <t>Perda do produto</t>
  </si>
  <si>
    <t>production_observation</t>
  </si>
  <si>
    <t>Observação de produção</t>
  </si>
  <si>
    <t>localization</t>
  </si>
  <si>
    <t>Localização do produto no estoque</t>
  </si>
  <si>
    <t>collection</t>
  </si>
  <si>
    <r>
      <t>Identificador da </t>
    </r>
    <r>
      <rPr>
        <i/>
        <sz val="11"/>
        <color theme="1"/>
        <rFont val="Calibri"/>
        <family val="2"/>
        <scheme val="minor"/>
      </rPr>
      <t>coleção</t>
    </r>
  </si>
  <si>
    <t>price_promo</t>
  </si>
  <si>
    <t>Preço promocional</t>
  </si>
  <si>
    <t>use_grid</t>
  </si>
  <si>
    <t>Flag de produto de grade</t>
  </si>
  <si>
    <t>creation_time</t>
  </si>
  <si>
    <t>Data e hora de criação do produto</t>
  </si>
  <si>
    <t>update_time</t>
  </si>
  <si>
    <t>Data e hora de alteração do produto</t>
  </si>
  <si>
    <t>group</t>
  </si>
  <si>
    <t>Identificador do grupo de clintes</t>
  </si>
  <si>
    <t>Nome do cliente</t>
  </si>
  <si>
    <t>name_fantasy</t>
  </si>
  <si>
    <t>Nome Fantasia do cliente</t>
  </si>
  <si>
    <r>
      <t>person_type</t>
    </r>
    <r>
      <rPr>
        <sz val="11"/>
        <color theme="1"/>
        <rFont val="Calibri"/>
        <family val="2"/>
        <scheme val="minor"/>
      </rPr>
      <t> *</t>
    </r>
  </si>
  <si>
    <t>Tipo da pessoa</t>
  </si>
  <si>
    <t>F = Física</t>
  </si>
  <si>
    <t>J = Jurídica</t>
  </si>
  <si>
    <t>doc_cnpj</t>
  </si>
  <si>
    <t>Cnpj se for pessoa jurídica</t>
  </si>
  <si>
    <t>14 posições</t>
  </si>
  <si>
    <t>doc_ie</t>
  </si>
  <si>
    <t>Inscrição estadual se tiver</t>
  </si>
  <si>
    <t>doc_im</t>
  </si>
  <si>
    <t>Inscrição municipal</t>
  </si>
  <si>
    <t>doc_cpf</t>
  </si>
  <si>
    <t>Cpf se for pessoa física</t>
  </si>
  <si>
    <t>11 posições</t>
  </si>
  <si>
    <t>contact_name</t>
  </si>
  <si>
    <t>Nome para contato</t>
  </si>
  <si>
    <t>contact_email</t>
  </si>
  <si>
    <t>Email de contato</t>
  </si>
  <si>
    <t>contact_phone</t>
  </si>
  <si>
    <t>Telefone de contato</t>
  </si>
  <si>
    <t>contact_fax</t>
  </si>
  <si>
    <t>Numero do fax</t>
  </si>
  <si>
    <t>contact_cellphone</t>
  </si>
  <si>
    <t>Telefone Celular</t>
  </si>
  <si>
    <t>gender</t>
  </si>
  <si>
    <t>sexo, “F” para feminino e “M” para masculino</t>
  </si>
  <si>
    <t>birthday</t>
  </si>
  <si>
    <t>data de nascimento, formato “DD/MM/YYYY”</t>
  </si>
  <si>
    <t>Data</t>
  </si>
  <si>
    <t>address_street</t>
  </si>
  <si>
    <t>Descrição da rua do endereço</t>
  </si>
  <si>
    <t>address_number</t>
  </si>
  <si>
    <t>Número do endereço</t>
  </si>
  <si>
    <t>10 posições</t>
  </si>
  <si>
    <t>address_complement</t>
  </si>
  <si>
    <t>Complemento do endereço</t>
  </si>
  <si>
    <t>address_district</t>
  </si>
  <si>
    <t>Identificador do bairro ou descrição do bairro</t>
  </si>
  <si>
    <t>address_city</t>
  </si>
  <si>
    <t>Identificador da cidade ou descrição da cidade</t>
  </si>
  <si>
    <t>address_state</t>
  </si>
  <si>
    <t>Identificador do estado ou descrição do estado</t>
  </si>
  <si>
    <t>address_zip_code</t>
  </si>
  <si>
    <t>Número do CEP</t>
  </si>
  <si>
    <t>Observações do cliente</t>
  </si>
  <si>
    <t>sales_order_obs</t>
  </si>
  <si>
    <t>Observações para venda ao cliente</t>
  </si>
  <si>
    <t>ind_ie_dest</t>
  </si>
  <si>
    <t>Indicador de inscrição estadual do destinatário</t>
  </si>
  <si>
    <t>1 dígito</t>
  </si>
  <si>
    <t>1 = Contribuinte ICMS</t>
  </si>
  <si>
    <t>2 = Contribuinte isento</t>
  </si>
  <si>
    <t>9 = Não Contribuinte</t>
  </si>
  <si>
    <t>ind_exterior</t>
  </si>
  <si>
    <t>Flag para pessoa do exterior</t>
  </si>
  <si>
    <t>Flag se esta ativo</t>
  </si>
  <si>
    <t>Booelano</t>
  </si>
  <si>
    <t>address_country</t>
  </si>
  <si>
    <t>Identificador para o pais</t>
  </si>
  <si>
    <t>11 dígito</t>
  </si>
  <si>
    <t>Código da pessoa</t>
  </si>
  <si>
    <t>Clientes</t>
  </si>
  <si>
    <t>Produtos</t>
  </si>
  <si>
    <r>
      <t>order_number</t>
    </r>
    <r>
      <rPr>
        <sz val="11"/>
        <color theme="1"/>
        <rFont val="Calibri"/>
        <family val="2"/>
        <scheme val="minor"/>
      </rPr>
      <t> *</t>
    </r>
  </si>
  <si>
    <t>Número do pedido</t>
  </si>
  <si>
    <r>
      <t>order_type</t>
    </r>
    <r>
      <rPr>
        <sz val="11"/>
        <color theme="1"/>
        <rFont val="Calibri"/>
        <family val="2"/>
        <scheme val="minor"/>
      </rPr>
      <t> *</t>
    </r>
  </si>
  <si>
    <t>Tipo do pedido</t>
  </si>
  <si>
    <t>0 = Orcamento</t>
  </si>
  <si>
    <t>1 = Venda</t>
  </si>
  <si>
    <t>2 = Faturado</t>
  </si>
  <si>
    <t>3 = Cupom Fiscal</t>
  </si>
  <si>
    <t>4 = Devolução</t>
  </si>
  <si>
    <t>5 = Devolucao de Compra</t>
  </si>
  <si>
    <t>6 = Transferência</t>
  </si>
  <si>
    <t>7 = Venda Futura</t>
  </si>
  <si>
    <t>8 = NFSe</t>
  </si>
  <si>
    <t>environment_order</t>
  </si>
  <si>
    <t>Flag se é pedido por ambiente</t>
  </si>
  <si>
    <t>ecf_number</t>
  </si>
  <si>
    <r>
      <t>Número da </t>
    </r>
    <r>
      <rPr>
        <i/>
        <sz val="11"/>
        <color theme="1"/>
        <rFont val="Calibri"/>
        <family val="2"/>
        <scheme val="minor"/>
      </rPr>
      <t>impressora fiscal &lt;impressoras_fiscais&gt;</t>
    </r>
  </si>
  <si>
    <t>note_number</t>
  </si>
  <si>
    <t>Número da nota</t>
  </si>
  <si>
    <t>note_series</t>
  </si>
  <si>
    <t>Série da nota</t>
  </si>
  <si>
    <t>ccf_number</t>
  </si>
  <si>
    <t>Contador do cupom fiscal</t>
  </si>
  <si>
    <r>
      <t>delivery_time</t>
    </r>
    <r>
      <rPr>
        <sz val="11"/>
        <color theme="1"/>
        <rFont val="Calibri"/>
        <family val="2"/>
        <scheme val="minor"/>
      </rPr>
      <t> *</t>
    </r>
  </si>
  <si>
    <t>Tempo da compra</t>
  </si>
  <si>
    <r>
      <t>date_order</t>
    </r>
    <r>
      <rPr>
        <sz val="11"/>
        <color theme="1"/>
        <rFont val="Calibri"/>
        <family val="2"/>
        <scheme val="minor"/>
      </rPr>
      <t> *</t>
    </r>
  </si>
  <si>
    <t>Data do pedido</t>
  </si>
  <si>
    <t>date_sell</t>
  </si>
  <si>
    <t>Data da venda</t>
  </si>
  <si>
    <t>date_billed</t>
  </si>
  <si>
    <t>Data do Faturamento</t>
  </si>
  <si>
    <t>emission_date</t>
  </si>
  <si>
    <t>Data da emissão</t>
  </si>
  <si>
    <t>DataHora</t>
  </si>
  <si>
    <t>supllier</t>
  </si>
  <si>
    <t>Identificador do fornecedr</t>
  </si>
  <si>
    <t>seller</t>
  </si>
  <si>
    <t>Identificador do vendedor</t>
  </si>
  <si>
    <r>
      <t>customer</t>
    </r>
    <r>
      <rPr>
        <sz val="11"/>
        <color theme="1"/>
        <rFont val="Calibri"/>
        <family val="2"/>
        <scheme val="minor"/>
      </rPr>
      <t> *</t>
    </r>
  </si>
  <si>
    <t>Identificador do cliente</t>
  </si>
  <si>
    <t>resume</t>
  </si>
  <si>
    <t>price_list</t>
  </si>
  <si>
    <t>Identificador da lista de preços</t>
  </si>
  <si>
    <t>subtotal</t>
  </si>
  <si>
    <t>Subtotal do pedido</t>
  </si>
  <si>
    <t>discount_amount</t>
  </si>
  <si>
    <t>Total de desconto</t>
  </si>
  <si>
    <t>discount_type</t>
  </si>
  <si>
    <t>Tipo de desconto</t>
  </si>
  <si>
    <t>V = Valor</t>
  </si>
  <si>
    <t>P = Percentual</t>
  </si>
  <si>
    <t>discount_percent</t>
  </si>
  <si>
    <t>Valor percentual do desconto</t>
  </si>
  <si>
    <t>addition_amount</t>
  </si>
  <si>
    <t>Total de acréscimo</t>
  </si>
  <si>
    <t>addition_canceled</t>
  </si>
  <si>
    <t>Acréscimo cancelado</t>
  </si>
  <si>
    <t>addition_type</t>
  </si>
  <si>
    <t>Tipo de acréscimo</t>
  </si>
  <si>
    <t>addition_percent</t>
  </si>
  <si>
    <t>Valor percentual do acréscimo</t>
  </si>
  <si>
    <t>total</t>
  </si>
  <si>
    <t>Valor total</t>
  </si>
  <si>
    <t>addition_discount_order</t>
  </si>
  <si>
    <t>Ordem de aplicação do desconto e acréscimo</t>
  </si>
  <si>
    <t>D = Primeiro foi aplicado desconto</t>
  </si>
  <si>
    <t>A = Pirmeiro foi aplicado acrescimo</t>
  </si>
  <si>
    <t>payment_form</t>
  </si>
  <si>
    <t>Forma de pagamento</t>
  </si>
  <si>
    <t>obs</t>
  </si>
  <si>
    <r>
      <t>validity</t>
    </r>
    <r>
      <rPr>
        <sz val="11"/>
        <color theme="1"/>
        <rFont val="Calibri"/>
        <family val="2"/>
        <scheme val="minor"/>
      </rPr>
      <t> *</t>
    </r>
  </si>
  <si>
    <t>Validade em dias</t>
  </si>
  <si>
    <t>Flag que indica se tem transporte</t>
  </si>
  <si>
    <t>shipping_transporter</t>
  </si>
  <si>
    <t>Identificador da transportadora</t>
  </si>
  <si>
    <t>shipping_price</t>
  </si>
  <si>
    <t>valor do transporte</t>
  </si>
  <si>
    <t>invoice_model</t>
  </si>
  <si>
    <t>Modelo da nota</t>
  </si>
  <si>
    <t>3 posições</t>
  </si>
  <si>
    <r>
      <t>canceled</t>
    </r>
    <r>
      <rPr>
        <sz val="11"/>
        <color theme="1"/>
        <rFont val="Calibri"/>
        <family val="2"/>
        <scheme val="minor"/>
      </rPr>
      <t> *</t>
    </r>
  </si>
  <si>
    <t>Flag que indica se esta cancelado</t>
  </si>
  <si>
    <r>
      <t>inutilized</t>
    </r>
    <r>
      <rPr>
        <sz val="11"/>
        <color theme="1"/>
        <rFont val="Calibri"/>
        <family val="2"/>
        <scheme val="minor"/>
      </rPr>
      <t> *</t>
    </r>
  </si>
  <si>
    <t>Flag que indica se está inutilizado</t>
  </si>
  <si>
    <t>fiscal_operation</t>
  </si>
  <si>
    <t>Identificador da operação fiscal</t>
  </si>
  <si>
    <r>
      <t>nfe</t>
    </r>
    <r>
      <rPr>
        <sz val="11"/>
        <color theme="1"/>
        <rFont val="Calibri"/>
        <family val="2"/>
        <scheme val="minor"/>
      </rPr>
      <t> *</t>
    </r>
  </si>
  <si>
    <t>Flag que identifica se tem nota fiscal emitida</t>
  </si>
  <si>
    <t>nfe_date</t>
  </si>
  <si>
    <t>Data da nota fiscal</t>
  </si>
  <si>
    <t>return_code</t>
  </si>
  <si>
    <t>Código de retorno da nota fiscal</t>
  </si>
  <si>
    <t>nfe_key</t>
  </si>
  <si>
    <t>Chave da nota fiscal</t>
  </si>
  <si>
    <t>nfe_status</t>
  </si>
  <si>
    <t>Status da nota fiscal</t>
  </si>
  <si>
    <t>nfe_status_msg</t>
  </si>
  <si>
    <t>Mensagem da nota fiscal</t>
  </si>
  <si>
    <t>nfe_xmotivo</t>
  </si>
  <si>
    <t>Motivo da nota fiscal</t>
  </si>
  <si>
    <t>nfe_nrec</t>
  </si>
  <si>
    <t>Número de retorno</t>
  </si>
  <si>
    <t>nfe_nprot</t>
  </si>
  <si>
    <t>Número do protocolo</t>
  </si>
  <si>
    <t>400 posições</t>
  </si>
  <si>
    <t>nfe_danfe</t>
  </si>
  <si>
    <t>Nome do arquivo da danfe</t>
  </si>
  <si>
    <t>pdv_ini_dth</t>
  </si>
  <si>
    <t>Data / Hora inicial do cupom no PDV</t>
  </si>
  <si>
    <t>pdv_end_dth</t>
  </si>
  <si>
    <t>Data / Hora final do cupom no PDV</t>
  </si>
  <si>
    <t>change_total</t>
  </si>
  <si>
    <t>Valor do troco</t>
  </si>
  <si>
    <t>customer_cpf_cnpj</t>
  </si>
  <si>
    <t>CPF ou CNPJ do cliente</t>
  </si>
  <si>
    <t>ecf_printer</t>
  </si>
  <si>
    <t>Identificador da impressora fiscal</t>
  </si>
  <si>
    <t>indPag</t>
  </si>
  <si>
    <t>Tipo de pagamento, usado somente para NFe</t>
  </si>
  <si>
    <t>shipping_quantity</t>
  </si>
  <si>
    <t>Quntidade de volumes para transporte</t>
  </si>
  <si>
    <t>shipping_gross_weight</t>
  </si>
  <si>
    <t>Peso bruto de transporte</t>
  </si>
  <si>
    <t>20 dígitos e 3 decimais</t>
  </si>
  <si>
    <t>shipping_net_weight</t>
  </si>
  <si>
    <t>Peso líquido para transporte</t>
  </si>
  <si>
    <t>shipping_species</t>
  </si>
  <si>
    <t>Tipo de transporte</t>
  </si>
  <si>
    <t>shipping_brand</t>
  </si>
  <si>
    <t>shipping_numeration</t>
  </si>
  <si>
    <t>nfe_key_code</t>
  </si>
  <si>
    <t>Còdigo da chave de NFe</t>
  </si>
  <si>
    <t>8 posições</t>
  </si>
  <si>
    <t>nfe_key_dv</t>
  </si>
  <si>
    <t>nfe_verified</t>
  </si>
  <si>
    <t>Booleana</t>
  </si>
  <si>
    <t>nfe_id</t>
  </si>
  <si>
    <t>50 posições</t>
  </si>
  <si>
    <t>sales_return_id</t>
  </si>
  <si>
    <t>Identificador do pedido de devolução</t>
  </si>
  <si>
    <t>supplier_label</t>
  </si>
  <si>
    <t>Descrição do fornecedor</t>
  </si>
  <si>
    <t>external_sale_number</t>
  </si>
  <si>
    <t>Número externo da venda</t>
  </si>
  <si>
    <t>sales_order_ref</t>
  </si>
  <si>
    <t>Venda Referenciada</t>
  </si>
  <si>
    <t>delivered_order</t>
  </si>
  <si>
    <t>Venda somente de entrega, venda futura com entrega posterior</t>
  </si>
  <si>
    <t>ecommerce_id</t>
  </si>
  <si>
    <t>Identificador do ecommerce integrado</t>
  </si>
  <si>
    <t>other_expenses</t>
  </si>
  <si>
    <t>Outras despesas</t>
  </si>
  <si>
    <t>Nome de contato</t>
  </si>
  <si>
    <t>255 posiçoes</t>
  </si>
  <si>
    <t>internal_obs</t>
  </si>
  <si>
    <t>Observações internas do pedido</t>
  </si>
  <si>
    <t>4000 posiçoes</t>
  </si>
  <si>
    <t>Pedidos</t>
  </si>
  <si>
    <t>sales_order_id</t>
  </si>
  <si>
    <t>Identificar do pedido</t>
  </si>
  <si>
    <t>seller_id</t>
  </si>
  <si>
    <t>Identificar do vendedor</t>
  </si>
  <si>
    <t>product_id</t>
  </si>
  <si>
    <t>Identificar do produto</t>
  </si>
  <si>
    <t>Identificar da grade</t>
  </si>
  <si>
    <t>line_feature</t>
  </si>
  <si>
    <t>Identificar do valor da característica de linha</t>
  </si>
  <si>
    <t>column_feature</t>
  </si>
  <si>
    <t>Identificar do valor da característica de coluna</t>
  </si>
  <si>
    <t>service_id</t>
  </si>
  <si>
    <t>Identificar do serviço</t>
  </si>
  <si>
    <r>
      <t>item_name</t>
    </r>
    <r>
      <rPr>
        <sz val="11"/>
        <color theme="1"/>
        <rFont val="Calibri"/>
        <family val="2"/>
        <scheme val="minor"/>
      </rPr>
      <t> *</t>
    </r>
  </si>
  <si>
    <t>Nome do item</t>
  </si>
  <si>
    <t>item_add_info</t>
  </si>
  <si>
    <t>Informações adicionais do item</t>
  </si>
  <si>
    <t>item_type</t>
  </si>
  <si>
    <t>Identificador do tipo do item</t>
  </si>
  <si>
    <t>item_number</t>
  </si>
  <si>
    <t>Número</t>
  </si>
  <si>
    <t>qtd</t>
  </si>
  <si>
    <t>Quantidade</t>
  </si>
  <si>
    <r>
      <t>price_sell</t>
    </r>
    <r>
      <rPr>
        <sz val="11"/>
        <color theme="1"/>
        <rFont val="Calibri"/>
        <family val="2"/>
        <scheme val="minor"/>
      </rPr>
      <t> *</t>
    </r>
  </si>
  <si>
    <t>Preço de venda</t>
  </si>
  <si>
    <r>
      <t>price_cost</t>
    </r>
    <r>
      <rPr>
        <sz val="11"/>
        <color theme="1"/>
        <rFont val="Calibri"/>
        <family val="2"/>
        <scheme val="minor"/>
      </rPr>
      <t> *</t>
    </r>
  </si>
  <si>
    <t>Valor do percentual de desconto</t>
  </si>
  <si>
    <t>Valor do percentual de acréscimo</t>
  </si>
  <si>
    <t>Flag que indica se está cancelado</t>
  </si>
  <si>
    <t>qtd_canceled</t>
  </si>
  <si>
    <t>Quantidade cancelada</t>
  </si>
  <si>
    <t>canceled_amount</t>
  </si>
  <si>
    <t>Valor de desconto cancelado</t>
  </si>
  <si>
    <t>Tipo de arrendondamento</t>
  </si>
  <si>
    <t>discount_coupon_prorated</t>
  </si>
  <si>
    <t>Desconto rateado no cupom</t>
  </si>
  <si>
    <t>addition_coupon_prorated</t>
  </si>
  <si>
    <t>Acréscimo rateado no cupom</t>
  </si>
  <si>
    <t>price_taxable</t>
  </si>
  <si>
    <t>Valor tributavel</t>
  </si>
  <si>
    <t>shipping_coupon_prorated</t>
  </si>
  <si>
    <t>Transporte rateado</t>
  </si>
  <si>
    <t>expense_coupon_prorated</t>
  </si>
  <si>
    <t>Despesas rateadas</t>
  </si>
  <si>
    <t>Itens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</si>
</sst>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AAAAAA"/>
      </bottom>
      <diagonal/>
    </border>
    <border>
      <left/>
      <right/>
      <top style="medium">
        <color rgb="FFAAAAAA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justify" vertical="center" wrapText="1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2" xfId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pp.cakeerp.com/api_docs/servicos.html" TargetMode="External"/><Relationship Id="rId13" Type="http://schemas.openxmlformats.org/officeDocument/2006/relationships/hyperlink" Target="http://app.cakeerp.com/api_docs/servicos.html" TargetMode="External"/><Relationship Id="rId18" Type="http://schemas.openxmlformats.org/officeDocument/2006/relationships/hyperlink" Target="http://app.cakeerp.com/api_docs/servicos.html" TargetMode="External"/><Relationship Id="rId26" Type="http://schemas.openxmlformats.org/officeDocument/2006/relationships/hyperlink" Target="http://app.cakeerp.com/api_docs/servicos.html" TargetMode="External"/><Relationship Id="rId3" Type="http://schemas.openxmlformats.org/officeDocument/2006/relationships/hyperlink" Target="http://app.cakeerp.com/api_docs/servicos.html" TargetMode="External"/><Relationship Id="rId21" Type="http://schemas.openxmlformats.org/officeDocument/2006/relationships/hyperlink" Target="http://app.cakeerp.com/api_docs/servicos.html" TargetMode="External"/><Relationship Id="rId7" Type="http://schemas.openxmlformats.org/officeDocument/2006/relationships/hyperlink" Target="http://app.cakeerp.com/api_docs/servicos.html" TargetMode="External"/><Relationship Id="rId12" Type="http://schemas.openxmlformats.org/officeDocument/2006/relationships/hyperlink" Target="http://app.cakeerp.com/api_docs/servicos.html" TargetMode="External"/><Relationship Id="rId17" Type="http://schemas.openxmlformats.org/officeDocument/2006/relationships/hyperlink" Target="http://app.cakeerp.com/api_docs/servicos.html" TargetMode="External"/><Relationship Id="rId25" Type="http://schemas.openxmlformats.org/officeDocument/2006/relationships/hyperlink" Target="http://app.cakeerp.com/api_docs/servicos.html" TargetMode="External"/><Relationship Id="rId2" Type="http://schemas.openxmlformats.org/officeDocument/2006/relationships/hyperlink" Target="http://app.cakeerp.com/api_docs/servicos.html" TargetMode="External"/><Relationship Id="rId16" Type="http://schemas.openxmlformats.org/officeDocument/2006/relationships/hyperlink" Target="http://app.cakeerp.com/api_docs/servicos.html" TargetMode="External"/><Relationship Id="rId20" Type="http://schemas.openxmlformats.org/officeDocument/2006/relationships/hyperlink" Target="http://app.cakeerp.com/api_docs/servicos.html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app.cakeerp.com/api_docs/servicos.html" TargetMode="External"/><Relationship Id="rId6" Type="http://schemas.openxmlformats.org/officeDocument/2006/relationships/hyperlink" Target="http://app.cakeerp.com/api_docs/servicos.html" TargetMode="External"/><Relationship Id="rId11" Type="http://schemas.openxmlformats.org/officeDocument/2006/relationships/hyperlink" Target="http://app.cakeerp.com/api_docs/servicos.html" TargetMode="External"/><Relationship Id="rId24" Type="http://schemas.openxmlformats.org/officeDocument/2006/relationships/hyperlink" Target="http://app.cakeerp.com/api_docs/servicos.html" TargetMode="External"/><Relationship Id="rId5" Type="http://schemas.openxmlformats.org/officeDocument/2006/relationships/hyperlink" Target="http://app.cakeerp.com/api_docs/servicos.html" TargetMode="External"/><Relationship Id="rId15" Type="http://schemas.openxmlformats.org/officeDocument/2006/relationships/hyperlink" Target="http://app.cakeerp.com/api_docs/servicos.html" TargetMode="External"/><Relationship Id="rId23" Type="http://schemas.openxmlformats.org/officeDocument/2006/relationships/hyperlink" Target="http://app.cakeerp.com/api_docs/servicos.html" TargetMode="External"/><Relationship Id="rId28" Type="http://schemas.openxmlformats.org/officeDocument/2006/relationships/hyperlink" Target="http://app.cakeerp.com/api_docs/servicos.html" TargetMode="External"/><Relationship Id="rId10" Type="http://schemas.openxmlformats.org/officeDocument/2006/relationships/hyperlink" Target="http://app.cakeerp.com/api_docs/servicos.html" TargetMode="External"/><Relationship Id="rId19" Type="http://schemas.openxmlformats.org/officeDocument/2006/relationships/hyperlink" Target="http://app.cakeerp.com/api_docs/servicos.html" TargetMode="External"/><Relationship Id="rId4" Type="http://schemas.openxmlformats.org/officeDocument/2006/relationships/hyperlink" Target="http://app.cakeerp.com/api_docs/servicos.html" TargetMode="External"/><Relationship Id="rId9" Type="http://schemas.openxmlformats.org/officeDocument/2006/relationships/hyperlink" Target="http://app.cakeerp.com/api_docs/servicos.html" TargetMode="External"/><Relationship Id="rId14" Type="http://schemas.openxmlformats.org/officeDocument/2006/relationships/hyperlink" Target="http://app.cakeerp.com/api_docs/servicos.html" TargetMode="External"/><Relationship Id="rId22" Type="http://schemas.openxmlformats.org/officeDocument/2006/relationships/hyperlink" Target="http://app.cakeerp.com/api_docs/servicos.html" TargetMode="External"/><Relationship Id="rId27" Type="http://schemas.openxmlformats.org/officeDocument/2006/relationships/hyperlink" Target="http://app.cakeerp.com/api_docs/servico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1"/>
  <sheetViews>
    <sheetView tabSelected="1" topLeftCell="B429" workbookViewId="0">
      <selection activeCell="E437" sqref="E437"/>
    </sheetView>
  </sheetViews>
  <sheetFormatPr defaultColWidth="28.140625" defaultRowHeight="14.25" customHeight="1" x14ac:dyDescent="0.25"/>
  <sheetData>
    <row r="1" spans="1:7" s="12" customFormat="1" ht="29.25" customHeight="1" x14ac:dyDescent="0.35">
      <c r="A1" s="12" t="s">
        <v>202</v>
      </c>
    </row>
    <row r="2" spans="1:7" ht="14.25" customHeight="1" x14ac:dyDescent="0.25">
      <c r="A2" s="8" t="s">
        <v>0</v>
      </c>
      <c r="B2" s="9" t="s">
        <v>1</v>
      </c>
      <c r="C2" s="9" t="s">
        <v>2</v>
      </c>
      <c r="D2" s="9" t="s">
        <v>3</v>
      </c>
      <c r="E2" s="9"/>
      <c r="F2">
        <f t="shared" ref="F2:F65" si="0">IF(C1="Inteiro","int?",IF(C1="Texto","string",IF(C1="Booleano","bool?",IF(C1="Decimal","Decimal?",C1))))</f>
        <v>0</v>
      </c>
      <c r="G2" t="str">
        <f t="shared" ref="G2:G65" si="1">IF(F2=0,"",CONCATENATE("public ",F2," ",A1,"; // ",B1))</f>
        <v/>
      </c>
    </row>
    <row r="3" spans="1:7" ht="14.25" customHeight="1" thickBot="1" x14ac:dyDescent="0.3">
      <c r="A3" s="5"/>
      <c r="B3" s="7"/>
      <c r="C3" s="7"/>
      <c r="D3" s="7"/>
      <c r="E3" s="7"/>
      <c r="F3" t="str">
        <f t="shared" si="0"/>
        <v>int?</v>
      </c>
      <c r="G3" t="str">
        <f t="shared" si="1"/>
        <v>public int? id; // Identificador do registro</v>
      </c>
    </row>
    <row r="4" spans="1:7" ht="14.25" customHeight="1" x14ac:dyDescent="0.25">
      <c r="A4" s="4" t="s">
        <v>4</v>
      </c>
      <c r="B4" s="10" t="s">
        <v>5</v>
      </c>
      <c r="C4" s="6" t="s">
        <v>2</v>
      </c>
      <c r="D4" s="6" t="s">
        <v>3</v>
      </c>
      <c r="E4" s="6"/>
      <c r="F4">
        <f t="shared" si="0"/>
        <v>0</v>
      </c>
      <c r="G4" t="str">
        <f t="shared" si="1"/>
        <v/>
      </c>
    </row>
    <row r="5" spans="1:7" ht="14.25" customHeight="1" thickBot="1" x14ac:dyDescent="0.3">
      <c r="A5" s="5"/>
      <c r="B5" s="11"/>
      <c r="C5" s="7"/>
      <c r="D5" s="7"/>
      <c r="E5" s="7"/>
      <c r="F5" t="str">
        <f t="shared" si="0"/>
        <v>int?</v>
      </c>
      <c r="G5" t="str">
        <f t="shared" si="1"/>
        <v>public int? category; // Identificador da categoria do produto</v>
      </c>
    </row>
    <row r="6" spans="1:7" ht="14.25" customHeight="1" x14ac:dyDescent="0.25">
      <c r="A6" s="4" t="s">
        <v>6</v>
      </c>
      <c r="B6" s="10" t="s">
        <v>7</v>
      </c>
      <c r="C6" s="6" t="s">
        <v>2</v>
      </c>
      <c r="D6" s="6" t="s">
        <v>3</v>
      </c>
      <c r="E6" s="6"/>
      <c r="F6">
        <f t="shared" si="0"/>
        <v>0</v>
      </c>
      <c r="G6" t="str">
        <f t="shared" si="1"/>
        <v/>
      </c>
    </row>
    <row r="7" spans="1:7" ht="14.25" customHeight="1" thickBot="1" x14ac:dyDescent="0.3">
      <c r="A7" s="5"/>
      <c r="B7" s="11"/>
      <c r="C7" s="7"/>
      <c r="D7" s="7"/>
      <c r="E7" s="7"/>
      <c r="F7" t="str">
        <f t="shared" si="0"/>
        <v>int?</v>
      </c>
      <c r="G7" t="str">
        <f t="shared" si="1"/>
        <v>public int? supplier; // Identificador do fornecedor</v>
      </c>
    </row>
    <row r="8" spans="1:7" ht="14.25" customHeight="1" x14ac:dyDescent="0.25">
      <c r="A8" s="4" t="s">
        <v>8</v>
      </c>
      <c r="B8" s="6" t="s">
        <v>9</v>
      </c>
      <c r="C8" s="6" t="s">
        <v>10</v>
      </c>
      <c r="D8" s="6" t="s">
        <v>11</v>
      </c>
      <c r="E8" s="6"/>
      <c r="F8">
        <f t="shared" si="0"/>
        <v>0</v>
      </c>
      <c r="G8" t="str">
        <f t="shared" si="1"/>
        <v/>
      </c>
    </row>
    <row r="9" spans="1:7" ht="14.25" customHeight="1" thickBot="1" x14ac:dyDescent="0.3">
      <c r="A9" s="5"/>
      <c r="B9" s="7"/>
      <c r="C9" s="7"/>
      <c r="D9" s="7"/>
      <c r="E9" s="7"/>
      <c r="F9" t="str">
        <f t="shared" si="0"/>
        <v>string</v>
      </c>
      <c r="G9" t="str">
        <f t="shared" si="1"/>
        <v>public string name *; // Nome do produto</v>
      </c>
    </row>
    <row r="10" spans="1:7" ht="14.25" customHeight="1" x14ac:dyDescent="0.25">
      <c r="A10" s="4" t="s">
        <v>12</v>
      </c>
      <c r="B10" s="6" t="s">
        <v>13</v>
      </c>
      <c r="C10" s="6" t="s">
        <v>10</v>
      </c>
      <c r="D10" s="6" t="s">
        <v>11</v>
      </c>
      <c r="E10" s="6"/>
      <c r="F10">
        <f t="shared" si="0"/>
        <v>0</v>
      </c>
      <c r="G10" t="str">
        <f t="shared" si="1"/>
        <v/>
      </c>
    </row>
    <row r="11" spans="1:7" ht="14.25" customHeight="1" thickBot="1" x14ac:dyDescent="0.3">
      <c r="A11" s="5"/>
      <c r="B11" s="7"/>
      <c r="C11" s="7"/>
      <c r="D11" s="7"/>
      <c r="E11" s="7"/>
      <c r="F11" t="str">
        <f t="shared" si="0"/>
        <v>string</v>
      </c>
      <c r="G11" t="str">
        <f t="shared" si="1"/>
        <v>public string code; // Codigo do produto</v>
      </c>
    </row>
    <row r="12" spans="1:7" ht="14.25" customHeight="1" x14ac:dyDescent="0.25">
      <c r="A12" s="4" t="s">
        <v>14</v>
      </c>
      <c r="B12" s="6" t="s">
        <v>15</v>
      </c>
      <c r="C12" s="6" t="s">
        <v>16</v>
      </c>
      <c r="D12" s="6" t="s">
        <v>17</v>
      </c>
      <c r="E12" s="6"/>
      <c r="F12">
        <f t="shared" si="0"/>
        <v>0</v>
      </c>
      <c r="G12" t="str">
        <f t="shared" si="1"/>
        <v/>
      </c>
    </row>
    <row r="13" spans="1:7" ht="14.25" customHeight="1" thickBot="1" x14ac:dyDescent="0.3">
      <c r="A13" s="5"/>
      <c r="B13" s="7"/>
      <c r="C13" s="7"/>
      <c r="D13" s="7"/>
      <c r="E13" s="7"/>
      <c r="F13" t="str">
        <f t="shared" si="0"/>
        <v>Decimal?</v>
      </c>
      <c r="G13" t="str">
        <f t="shared" si="1"/>
        <v>public Decimal? price_sell; // Preço de Venda</v>
      </c>
    </row>
    <row r="14" spans="1:7" ht="14.25" customHeight="1" x14ac:dyDescent="0.25">
      <c r="A14" s="4" t="s">
        <v>18</v>
      </c>
      <c r="B14" s="6" t="s">
        <v>19</v>
      </c>
      <c r="C14" s="6" t="s">
        <v>16</v>
      </c>
      <c r="D14" s="6" t="s">
        <v>17</v>
      </c>
      <c r="E14" s="6"/>
      <c r="F14">
        <f t="shared" si="0"/>
        <v>0</v>
      </c>
      <c r="G14" t="str">
        <f t="shared" si="1"/>
        <v/>
      </c>
    </row>
    <row r="15" spans="1:7" ht="14.25" customHeight="1" thickBot="1" x14ac:dyDescent="0.3">
      <c r="A15" s="5"/>
      <c r="B15" s="7"/>
      <c r="C15" s="7"/>
      <c r="D15" s="7"/>
      <c r="E15" s="7"/>
      <c r="F15" t="str">
        <f t="shared" si="0"/>
        <v>Decimal?</v>
      </c>
      <c r="G15" t="str">
        <f t="shared" si="1"/>
        <v>public Decimal? price_cost; // Preço de custo</v>
      </c>
    </row>
    <row r="16" spans="1:7" ht="14.25" customHeight="1" x14ac:dyDescent="0.25">
      <c r="A16" s="4" t="s">
        <v>20</v>
      </c>
      <c r="B16" s="6" t="s">
        <v>21</v>
      </c>
      <c r="C16" s="6" t="s">
        <v>16</v>
      </c>
      <c r="D16" s="6" t="s">
        <v>17</v>
      </c>
      <c r="E16" s="6"/>
      <c r="F16">
        <f t="shared" si="0"/>
        <v>0</v>
      </c>
      <c r="G16" t="str">
        <f t="shared" si="1"/>
        <v/>
      </c>
    </row>
    <row r="17" spans="1:7" ht="14.25" customHeight="1" thickBot="1" x14ac:dyDescent="0.3">
      <c r="A17" s="5"/>
      <c r="B17" s="7"/>
      <c r="C17" s="7"/>
      <c r="D17" s="7"/>
      <c r="E17" s="7"/>
      <c r="F17" t="str">
        <f t="shared" si="0"/>
        <v>Decimal?</v>
      </c>
      <c r="G17" t="str">
        <f t="shared" si="1"/>
        <v>public Decimal? price_purchase; // Preço de comra</v>
      </c>
    </row>
    <row r="18" spans="1:7" ht="14.25" customHeight="1" x14ac:dyDescent="0.25">
      <c r="A18" s="4" t="s">
        <v>22</v>
      </c>
      <c r="B18" s="6" t="s">
        <v>23</v>
      </c>
      <c r="C18" s="6" t="s">
        <v>16</v>
      </c>
      <c r="D18" s="6" t="s">
        <v>24</v>
      </c>
      <c r="E18" s="6"/>
      <c r="F18">
        <f t="shared" si="0"/>
        <v>0</v>
      </c>
      <c r="G18" t="str">
        <f t="shared" si="1"/>
        <v/>
      </c>
    </row>
    <row r="19" spans="1:7" ht="14.25" customHeight="1" thickBot="1" x14ac:dyDescent="0.3">
      <c r="A19" s="5"/>
      <c r="B19" s="7"/>
      <c r="C19" s="7"/>
      <c r="D19" s="7"/>
      <c r="E19" s="7"/>
      <c r="F19" t="str">
        <f t="shared" si="0"/>
        <v>Decimal?</v>
      </c>
      <c r="G19" t="str">
        <f t="shared" si="1"/>
        <v>public Decimal? stock; // Estoque</v>
      </c>
    </row>
    <row r="20" spans="1:7" ht="14.25" customHeight="1" x14ac:dyDescent="0.25">
      <c r="A20" s="4" t="s">
        <v>25</v>
      </c>
      <c r="B20" s="6" t="s">
        <v>26</v>
      </c>
      <c r="C20" s="6" t="s">
        <v>10</v>
      </c>
      <c r="D20" s="6" t="s">
        <v>11</v>
      </c>
      <c r="E20" s="6"/>
      <c r="F20">
        <f t="shared" si="0"/>
        <v>0</v>
      </c>
      <c r="G20" t="str">
        <f t="shared" si="1"/>
        <v/>
      </c>
    </row>
    <row r="21" spans="1:7" ht="14.25" customHeight="1" thickBot="1" x14ac:dyDescent="0.3">
      <c r="A21" s="5"/>
      <c r="B21" s="7"/>
      <c r="C21" s="7"/>
      <c r="D21" s="7"/>
      <c r="E21" s="7"/>
      <c r="F21" t="str">
        <f t="shared" si="0"/>
        <v>string</v>
      </c>
      <c r="G21" t="str">
        <f t="shared" si="1"/>
        <v>public string barcode_ean; // Código de barras EAN</v>
      </c>
    </row>
    <row r="22" spans="1:7" ht="14.25" customHeight="1" x14ac:dyDescent="0.25">
      <c r="A22" s="4" t="s">
        <v>27</v>
      </c>
      <c r="B22" s="10" t="s">
        <v>28</v>
      </c>
      <c r="C22" s="6" t="s">
        <v>2</v>
      </c>
      <c r="D22" s="6" t="s">
        <v>3</v>
      </c>
      <c r="E22" s="6"/>
      <c r="F22">
        <f t="shared" si="0"/>
        <v>0</v>
      </c>
      <c r="G22" t="str">
        <f t="shared" si="1"/>
        <v/>
      </c>
    </row>
    <row r="23" spans="1:7" ht="14.25" customHeight="1" thickBot="1" x14ac:dyDescent="0.3">
      <c r="A23" s="5"/>
      <c r="B23" s="11"/>
      <c r="C23" s="7"/>
      <c r="D23" s="7"/>
      <c r="E23" s="7"/>
      <c r="F23" t="str">
        <f t="shared" si="0"/>
        <v>int?</v>
      </c>
      <c r="G23" t="str">
        <f t="shared" si="1"/>
        <v>public int? measure_unit; // Identificador da unidade de medida</v>
      </c>
    </row>
    <row r="24" spans="1:7" ht="14.25" customHeight="1" x14ac:dyDescent="0.25">
      <c r="A24" s="4" t="s">
        <v>29</v>
      </c>
      <c r="B24" s="10" t="s">
        <v>30</v>
      </c>
      <c r="C24" s="6" t="s">
        <v>2</v>
      </c>
      <c r="D24" s="6" t="s">
        <v>3</v>
      </c>
      <c r="E24" s="6"/>
      <c r="F24">
        <f t="shared" si="0"/>
        <v>0</v>
      </c>
      <c r="G24" t="str">
        <f t="shared" si="1"/>
        <v/>
      </c>
    </row>
    <row r="25" spans="1:7" ht="14.25" customHeight="1" thickBot="1" x14ac:dyDescent="0.3">
      <c r="A25" s="5"/>
      <c r="B25" s="11"/>
      <c r="C25" s="7"/>
      <c r="D25" s="7"/>
      <c r="E25" s="7"/>
      <c r="F25" t="str">
        <f t="shared" si="0"/>
        <v>int?</v>
      </c>
      <c r="G25" t="str">
        <f t="shared" si="1"/>
        <v>public int? brand; // Identificador da marca do produto</v>
      </c>
    </row>
    <row r="26" spans="1:7" ht="14.25" customHeight="1" x14ac:dyDescent="0.25">
      <c r="A26" s="4" t="s">
        <v>31</v>
      </c>
      <c r="B26" s="10" t="s">
        <v>32</v>
      </c>
      <c r="C26" s="6" t="s">
        <v>2</v>
      </c>
      <c r="D26" s="6" t="s">
        <v>3</v>
      </c>
      <c r="E26" s="6"/>
      <c r="F26">
        <f t="shared" si="0"/>
        <v>0</v>
      </c>
      <c r="G26" t="str">
        <f t="shared" si="1"/>
        <v/>
      </c>
    </row>
    <row r="27" spans="1:7" ht="14.25" customHeight="1" thickBot="1" x14ac:dyDescent="0.3">
      <c r="A27" s="5"/>
      <c r="B27" s="11"/>
      <c r="C27" s="7"/>
      <c r="D27" s="7"/>
      <c r="E27" s="7"/>
      <c r="F27" t="str">
        <f t="shared" si="0"/>
        <v>int?</v>
      </c>
      <c r="G27" t="str">
        <f t="shared" si="1"/>
        <v>public int? ncm; // Identificador do NCM do produto</v>
      </c>
    </row>
    <row r="28" spans="1:7" ht="14.25" customHeight="1" x14ac:dyDescent="0.25">
      <c r="A28" s="4" t="s">
        <v>33</v>
      </c>
      <c r="B28" s="6" t="s">
        <v>34</v>
      </c>
      <c r="C28" s="6" t="s">
        <v>16</v>
      </c>
      <c r="D28" s="6" t="s">
        <v>24</v>
      </c>
      <c r="E28" s="6"/>
      <c r="F28">
        <f t="shared" si="0"/>
        <v>0</v>
      </c>
      <c r="G28" t="str">
        <f t="shared" si="1"/>
        <v/>
      </c>
    </row>
    <row r="29" spans="1:7" ht="14.25" customHeight="1" thickBot="1" x14ac:dyDescent="0.3">
      <c r="A29" s="5"/>
      <c r="B29" s="7"/>
      <c r="C29" s="7"/>
      <c r="D29" s="7"/>
      <c r="E29" s="7"/>
      <c r="F29" t="str">
        <f t="shared" si="0"/>
        <v>Decimal?</v>
      </c>
      <c r="G29" t="str">
        <f t="shared" si="1"/>
        <v>public Decimal? net_weight; // Peso líquido do produto</v>
      </c>
    </row>
    <row r="30" spans="1:7" ht="14.25" customHeight="1" x14ac:dyDescent="0.25">
      <c r="A30" s="4" t="s">
        <v>35</v>
      </c>
      <c r="B30" s="6" t="s">
        <v>36</v>
      </c>
      <c r="C30" s="6" t="s">
        <v>16</v>
      </c>
      <c r="D30" s="6" t="s">
        <v>24</v>
      </c>
      <c r="E30" s="6"/>
      <c r="F30">
        <f t="shared" si="0"/>
        <v>0</v>
      </c>
      <c r="G30" t="str">
        <f t="shared" si="1"/>
        <v/>
      </c>
    </row>
    <row r="31" spans="1:7" ht="14.25" customHeight="1" thickBot="1" x14ac:dyDescent="0.3">
      <c r="A31" s="5"/>
      <c r="B31" s="7"/>
      <c r="C31" s="7"/>
      <c r="D31" s="7"/>
      <c r="E31" s="7"/>
      <c r="F31" t="str">
        <f t="shared" si="0"/>
        <v>Decimal?</v>
      </c>
      <c r="G31" t="str">
        <f t="shared" si="1"/>
        <v>public Decimal? gross_weight; // Peso bruto do produto</v>
      </c>
    </row>
    <row r="32" spans="1:7" ht="14.25" customHeight="1" x14ac:dyDescent="0.25">
      <c r="A32" s="4" t="s">
        <v>37</v>
      </c>
      <c r="B32" s="10" t="s">
        <v>38</v>
      </c>
      <c r="C32" s="6" t="s">
        <v>2</v>
      </c>
      <c r="D32" s="6" t="s">
        <v>3</v>
      </c>
      <c r="E32" s="6"/>
      <c r="F32">
        <f t="shared" si="0"/>
        <v>0</v>
      </c>
      <c r="G32" t="str">
        <f t="shared" si="1"/>
        <v/>
      </c>
    </row>
    <row r="33" spans="1:7" ht="14.25" customHeight="1" thickBot="1" x14ac:dyDescent="0.3">
      <c r="A33" s="5"/>
      <c r="B33" s="11"/>
      <c r="C33" s="7"/>
      <c r="D33" s="7"/>
      <c r="E33" s="7"/>
      <c r="F33" t="str">
        <f t="shared" si="0"/>
        <v>int?</v>
      </c>
      <c r="G33" t="str">
        <f t="shared" si="1"/>
        <v>public int? grid; // Identificador da grade</v>
      </c>
    </row>
    <row r="34" spans="1:7" ht="14.25" customHeight="1" x14ac:dyDescent="0.25">
      <c r="A34" s="4" t="s">
        <v>39</v>
      </c>
      <c r="B34" s="10" t="s">
        <v>40</v>
      </c>
      <c r="C34" s="6" t="s">
        <v>2</v>
      </c>
      <c r="D34" s="6" t="s">
        <v>3</v>
      </c>
      <c r="E34" s="6"/>
      <c r="F34">
        <f t="shared" si="0"/>
        <v>0</v>
      </c>
      <c r="G34" t="str">
        <f t="shared" si="1"/>
        <v/>
      </c>
    </row>
    <row r="35" spans="1:7" ht="14.25" customHeight="1" thickBot="1" x14ac:dyDescent="0.3">
      <c r="A35" s="5"/>
      <c r="B35" s="11"/>
      <c r="C35" s="7"/>
      <c r="D35" s="7"/>
      <c r="E35" s="7"/>
      <c r="F35" t="str">
        <f t="shared" si="0"/>
        <v>int?</v>
      </c>
      <c r="G35" t="str">
        <f t="shared" si="1"/>
        <v>public int? tax_purchase_id; // Identificador da tributação de compra</v>
      </c>
    </row>
    <row r="36" spans="1:7" ht="14.25" customHeight="1" x14ac:dyDescent="0.25">
      <c r="A36" s="4" t="s">
        <v>41</v>
      </c>
      <c r="B36" s="10" t="s">
        <v>42</v>
      </c>
      <c r="C36" s="6" t="s">
        <v>2</v>
      </c>
      <c r="D36" s="6" t="s">
        <v>3</v>
      </c>
      <c r="E36" s="6"/>
      <c r="F36">
        <f t="shared" si="0"/>
        <v>0</v>
      </c>
      <c r="G36" t="str">
        <f t="shared" si="1"/>
        <v/>
      </c>
    </row>
    <row r="37" spans="1:7" ht="14.25" customHeight="1" thickBot="1" x14ac:dyDescent="0.3">
      <c r="A37" s="5"/>
      <c r="B37" s="11"/>
      <c r="C37" s="7"/>
      <c r="D37" s="7"/>
      <c r="E37" s="7"/>
      <c r="F37" t="str">
        <f t="shared" si="0"/>
        <v>int?</v>
      </c>
      <c r="G37" t="str">
        <f t="shared" si="1"/>
        <v>public int? tax_sale_id; // Identificador da tributação de venda</v>
      </c>
    </row>
    <row r="38" spans="1:7" ht="14.25" customHeight="1" x14ac:dyDescent="0.25">
      <c r="A38" s="4" t="s">
        <v>43</v>
      </c>
      <c r="B38" s="10" t="s">
        <v>44</v>
      </c>
      <c r="C38" s="6" t="s">
        <v>2</v>
      </c>
      <c r="D38" s="6" t="s">
        <v>3</v>
      </c>
      <c r="E38" s="6"/>
      <c r="F38">
        <f t="shared" si="0"/>
        <v>0</v>
      </c>
      <c r="G38" t="str">
        <f t="shared" si="1"/>
        <v/>
      </c>
    </row>
    <row r="39" spans="1:7" ht="14.25" customHeight="1" thickBot="1" x14ac:dyDescent="0.3">
      <c r="A39" s="5"/>
      <c r="B39" s="11"/>
      <c r="C39" s="7"/>
      <c r="D39" s="7"/>
      <c r="E39" s="7"/>
      <c r="F39" t="str">
        <f t="shared" si="0"/>
        <v>int?</v>
      </c>
      <c r="G39" t="str">
        <f t="shared" si="1"/>
        <v>public int? tax_warranty_id; // Identificador da tributação de garantia</v>
      </c>
    </row>
    <row r="40" spans="1:7" ht="14.25" customHeight="1" x14ac:dyDescent="0.25">
      <c r="A40" s="4" t="s">
        <v>45</v>
      </c>
      <c r="B40" s="10" t="s">
        <v>46</v>
      </c>
      <c r="C40" s="6" t="s">
        <v>2</v>
      </c>
      <c r="D40" s="6" t="s">
        <v>3</v>
      </c>
      <c r="E40" s="6"/>
      <c r="F40">
        <f t="shared" si="0"/>
        <v>0</v>
      </c>
      <c r="G40" t="str">
        <f t="shared" si="1"/>
        <v/>
      </c>
    </row>
    <row r="41" spans="1:7" ht="14.25" customHeight="1" thickBot="1" x14ac:dyDescent="0.3">
      <c r="A41" s="5"/>
      <c r="B41" s="11"/>
      <c r="C41" s="7"/>
      <c r="D41" s="7"/>
      <c r="E41" s="7"/>
      <c r="F41" t="str">
        <f t="shared" si="0"/>
        <v>int?</v>
      </c>
      <c r="G41" t="str">
        <f t="shared" si="1"/>
        <v>public int? tax_devolution_id; // Identificador da tributação de devolução</v>
      </c>
    </row>
    <row r="42" spans="1:7" ht="14.25" customHeight="1" x14ac:dyDescent="0.25">
      <c r="A42" s="4" t="s">
        <v>47</v>
      </c>
      <c r="B42" s="6" t="s">
        <v>48</v>
      </c>
      <c r="C42" s="6" t="s">
        <v>2</v>
      </c>
      <c r="D42" s="6" t="s">
        <v>3</v>
      </c>
      <c r="E42" s="6"/>
      <c r="F42">
        <f t="shared" si="0"/>
        <v>0</v>
      </c>
      <c r="G42" t="str">
        <f t="shared" si="1"/>
        <v/>
      </c>
    </row>
    <row r="43" spans="1:7" ht="14.25" customHeight="1" thickBot="1" x14ac:dyDescent="0.3">
      <c r="A43" s="5"/>
      <c r="B43" s="7"/>
      <c r="C43" s="7"/>
      <c r="D43" s="7"/>
      <c r="E43" s="7"/>
      <c r="F43" t="str">
        <f t="shared" si="0"/>
        <v>int?</v>
      </c>
      <c r="G43" t="str">
        <f t="shared" si="1"/>
        <v>public int? code_number; // Código do produto</v>
      </c>
    </row>
    <row r="44" spans="1:7" ht="14.25" customHeight="1" x14ac:dyDescent="0.25">
      <c r="A44" s="4" t="s">
        <v>49</v>
      </c>
      <c r="B44" s="6" t="s">
        <v>50</v>
      </c>
      <c r="C44" s="6" t="s">
        <v>10</v>
      </c>
      <c r="D44" s="6" t="s">
        <v>51</v>
      </c>
      <c r="E44" s="2" t="s">
        <v>52</v>
      </c>
      <c r="F44">
        <f t="shared" si="0"/>
        <v>0</v>
      </c>
      <c r="G44" t="str">
        <f t="shared" si="1"/>
        <v/>
      </c>
    </row>
    <row r="45" spans="1:7" ht="14.25" customHeight="1" x14ac:dyDescent="0.25">
      <c r="A45" s="8"/>
      <c r="B45" s="9"/>
      <c r="C45" s="9"/>
      <c r="D45" s="9"/>
      <c r="E45" s="2" t="s">
        <v>53</v>
      </c>
      <c r="F45" t="str">
        <f t="shared" si="0"/>
        <v>string</v>
      </c>
      <c r="G45" t="str">
        <f t="shared" si="1"/>
        <v>public string round_type; // Tipo de arredondamento</v>
      </c>
    </row>
    <row r="46" spans="1:7" ht="14.25" customHeight="1" thickBot="1" x14ac:dyDescent="0.3">
      <c r="A46" s="5"/>
      <c r="B46" s="7"/>
      <c r="C46" s="7"/>
      <c r="D46" s="7"/>
      <c r="E46" s="1"/>
      <c r="F46">
        <f t="shared" si="0"/>
        <v>0</v>
      </c>
      <c r="G46" t="str">
        <f t="shared" si="1"/>
        <v/>
      </c>
    </row>
    <row r="47" spans="1:7" ht="14.25" customHeight="1" x14ac:dyDescent="0.25">
      <c r="A47" s="4" t="s">
        <v>54</v>
      </c>
      <c r="B47" s="6" t="s">
        <v>55</v>
      </c>
      <c r="C47" s="6" t="s">
        <v>10</v>
      </c>
      <c r="D47" s="6" t="s">
        <v>51</v>
      </c>
      <c r="E47" s="2" t="s">
        <v>56</v>
      </c>
      <c r="F47">
        <f t="shared" si="0"/>
        <v>0</v>
      </c>
      <c r="G47" t="str">
        <f t="shared" si="1"/>
        <v/>
      </c>
    </row>
    <row r="48" spans="1:7" ht="14.25" customHeight="1" x14ac:dyDescent="0.25">
      <c r="A48" s="8"/>
      <c r="B48" s="9"/>
      <c r="C48" s="9"/>
      <c r="D48" s="9"/>
      <c r="E48" s="2" t="s">
        <v>57</v>
      </c>
      <c r="F48" t="str">
        <f t="shared" si="0"/>
        <v>string</v>
      </c>
      <c r="G48" t="str">
        <f t="shared" si="1"/>
        <v>public string production_type; // Tipo de produção</v>
      </c>
    </row>
    <row r="49" spans="1:7" ht="14.25" customHeight="1" thickBot="1" x14ac:dyDescent="0.3">
      <c r="A49" s="5"/>
      <c r="B49" s="7"/>
      <c r="C49" s="7"/>
      <c r="D49" s="7"/>
      <c r="E49" s="1"/>
      <c r="F49">
        <f t="shared" si="0"/>
        <v>0</v>
      </c>
      <c r="G49" t="str">
        <f t="shared" si="1"/>
        <v/>
      </c>
    </row>
    <row r="50" spans="1:7" ht="14.25" customHeight="1" x14ac:dyDescent="0.25">
      <c r="A50" s="4" t="s">
        <v>58</v>
      </c>
      <c r="B50" s="6" t="s">
        <v>59</v>
      </c>
      <c r="C50" s="6" t="s">
        <v>60</v>
      </c>
      <c r="D50" s="6"/>
      <c r="E50" s="6"/>
      <c r="F50">
        <f t="shared" si="0"/>
        <v>0</v>
      </c>
      <c r="G50" t="str">
        <f t="shared" si="1"/>
        <v/>
      </c>
    </row>
    <row r="51" spans="1:7" ht="14.25" customHeight="1" thickBot="1" x14ac:dyDescent="0.3">
      <c r="A51" s="5"/>
      <c r="B51" s="7"/>
      <c r="C51" s="7"/>
      <c r="D51" s="7"/>
      <c r="E51" s="7"/>
      <c r="F51" t="str">
        <f t="shared" si="0"/>
        <v>bool?</v>
      </c>
      <c r="G51" t="str">
        <f t="shared" si="1"/>
        <v>public bool? active; // Flag de ativo</v>
      </c>
    </row>
    <row r="52" spans="1:7" ht="14.25" customHeight="1" x14ac:dyDescent="0.25">
      <c r="A52" s="4" t="s">
        <v>61</v>
      </c>
      <c r="B52" s="6" t="s">
        <v>62</v>
      </c>
      <c r="C52" s="6" t="s">
        <v>10</v>
      </c>
      <c r="D52" s="6" t="s">
        <v>11</v>
      </c>
      <c r="E52" s="6"/>
      <c r="F52">
        <f t="shared" si="0"/>
        <v>0</v>
      </c>
      <c r="G52" t="str">
        <f t="shared" si="1"/>
        <v/>
      </c>
    </row>
    <row r="53" spans="1:7" ht="14.25" customHeight="1" thickBot="1" x14ac:dyDescent="0.3">
      <c r="A53" s="5"/>
      <c r="B53" s="7"/>
      <c r="C53" s="7"/>
      <c r="D53" s="7"/>
      <c r="E53" s="7"/>
      <c r="F53" t="str">
        <f t="shared" si="0"/>
        <v>string</v>
      </c>
      <c r="G53" t="str">
        <f t="shared" si="1"/>
        <v>public string image; // Nome da imagem do produto</v>
      </c>
    </row>
    <row r="54" spans="1:7" ht="14.25" customHeight="1" x14ac:dyDescent="0.25">
      <c r="A54" s="4" t="s">
        <v>63</v>
      </c>
      <c r="B54" s="6" t="s">
        <v>64</v>
      </c>
      <c r="C54" s="6" t="s">
        <v>16</v>
      </c>
      <c r="D54" s="6" t="s">
        <v>24</v>
      </c>
      <c r="E54" s="6"/>
      <c r="F54">
        <f t="shared" si="0"/>
        <v>0</v>
      </c>
      <c r="G54" t="str">
        <f t="shared" si="1"/>
        <v/>
      </c>
    </row>
    <row r="55" spans="1:7" ht="14.25" customHeight="1" thickBot="1" x14ac:dyDescent="0.3">
      <c r="A55" s="5"/>
      <c r="B55" s="7"/>
      <c r="C55" s="7"/>
      <c r="D55" s="7"/>
      <c r="E55" s="7"/>
      <c r="F55" t="str">
        <f t="shared" si="0"/>
        <v>Decimal?</v>
      </c>
      <c r="G55" t="str">
        <f t="shared" si="1"/>
        <v>public Decimal? markup; // Markup do produto</v>
      </c>
    </row>
    <row r="56" spans="1:7" ht="14.25" customHeight="1" x14ac:dyDescent="0.25">
      <c r="A56" s="4" t="s">
        <v>65</v>
      </c>
      <c r="B56" s="6" t="s">
        <v>66</v>
      </c>
      <c r="C56" s="6" t="s">
        <v>10</v>
      </c>
      <c r="D56" s="6" t="s">
        <v>67</v>
      </c>
      <c r="E56" s="6"/>
      <c r="F56">
        <f t="shared" si="0"/>
        <v>0</v>
      </c>
      <c r="G56" t="str">
        <f t="shared" si="1"/>
        <v/>
      </c>
    </row>
    <row r="57" spans="1:7" ht="14.25" customHeight="1" thickBot="1" x14ac:dyDescent="0.3">
      <c r="A57" s="5"/>
      <c r="B57" s="7"/>
      <c r="C57" s="7"/>
      <c r="D57" s="7"/>
      <c r="E57" s="7"/>
      <c r="F57" t="str">
        <f t="shared" si="0"/>
        <v>string</v>
      </c>
      <c r="G57" t="str">
        <f t="shared" si="1"/>
        <v>public string technical_specifications; // Especificações Técnicas</v>
      </c>
    </row>
    <row r="58" spans="1:7" ht="14.25" customHeight="1" x14ac:dyDescent="0.25">
      <c r="A58" s="4" t="s">
        <v>68</v>
      </c>
      <c r="B58" s="6" t="s">
        <v>69</v>
      </c>
      <c r="C58" s="6" t="s">
        <v>10</v>
      </c>
      <c r="D58" s="6" t="s">
        <v>67</v>
      </c>
      <c r="E58" s="6"/>
      <c r="F58">
        <f t="shared" si="0"/>
        <v>0</v>
      </c>
      <c r="G58" t="str">
        <f t="shared" si="1"/>
        <v/>
      </c>
    </row>
    <row r="59" spans="1:7" ht="14.25" customHeight="1" thickBot="1" x14ac:dyDescent="0.3">
      <c r="A59" s="5"/>
      <c r="B59" s="7"/>
      <c r="C59" s="7"/>
      <c r="D59" s="7"/>
      <c r="E59" s="7"/>
      <c r="F59" t="str">
        <f t="shared" si="0"/>
        <v>string</v>
      </c>
      <c r="G59" t="str">
        <f t="shared" si="1"/>
        <v>public string observation; // Observações</v>
      </c>
    </row>
    <row r="60" spans="1:7" ht="14.25" customHeight="1" x14ac:dyDescent="0.25">
      <c r="A60" s="4" t="s">
        <v>70</v>
      </c>
      <c r="B60" s="6" t="s">
        <v>71</v>
      </c>
      <c r="C60" s="6" t="s">
        <v>10</v>
      </c>
      <c r="D60" s="6" t="s">
        <v>72</v>
      </c>
      <c r="E60" s="6"/>
      <c r="F60">
        <f t="shared" si="0"/>
        <v>0</v>
      </c>
      <c r="G60" t="str">
        <f t="shared" si="1"/>
        <v/>
      </c>
    </row>
    <row r="61" spans="1:7" ht="14.25" customHeight="1" thickBot="1" x14ac:dyDescent="0.3">
      <c r="A61" s="5"/>
      <c r="B61" s="7"/>
      <c r="C61" s="7"/>
      <c r="D61" s="7"/>
      <c r="E61" s="7"/>
      <c r="F61" t="str">
        <f t="shared" si="0"/>
        <v>string</v>
      </c>
      <c r="G61" t="str">
        <f t="shared" si="1"/>
        <v>public string model; // Modelo</v>
      </c>
    </row>
    <row r="62" spans="1:7" ht="14.25" customHeight="1" x14ac:dyDescent="0.25">
      <c r="A62" s="4" t="s">
        <v>73</v>
      </c>
      <c r="B62" s="6" t="s">
        <v>74</v>
      </c>
      <c r="C62" s="6" t="s">
        <v>16</v>
      </c>
      <c r="D62" s="6" t="s">
        <v>17</v>
      </c>
      <c r="E62" s="6"/>
      <c r="F62">
        <f t="shared" si="0"/>
        <v>0</v>
      </c>
      <c r="G62" t="str">
        <f t="shared" si="1"/>
        <v/>
      </c>
    </row>
    <row r="63" spans="1:7" ht="14.25" customHeight="1" thickBot="1" x14ac:dyDescent="0.3">
      <c r="A63" s="5"/>
      <c r="B63" s="7"/>
      <c r="C63" s="7"/>
      <c r="D63" s="7"/>
      <c r="E63" s="7"/>
      <c r="F63" t="str">
        <f t="shared" si="0"/>
        <v>Decimal?</v>
      </c>
      <c r="G63" t="str">
        <f t="shared" si="1"/>
        <v>public Decimal? icms; // Percentual de ICMS de compra</v>
      </c>
    </row>
    <row r="64" spans="1:7" ht="14.25" customHeight="1" x14ac:dyDescent="0.25">
      <c r="A64" s="4" t="s">
        <v>75</v>
      </c>
      <c r="B64" s="6" t="s">
        <v>76</v>
      </c>
      <c r="C64" s="6" t="s">
        <v>16</v>
      </c>
      <c r="D64" s="6" t="s">
        <v>17</v>
      </c>
      <c r="E64" s="6"/>
      <c r="F64">
        <f t="shared" si="0"/>
        <v>0</v>
      </c>
      <c r="G64" t="str">
        <f t="shared" si="1"/>
        <v/>
      </c>
    </row>
    <row r="65" spans="1:7" ht="14.25" customHeight="1" thickBot="1" x14ac:dyDescent="0.3">
      <c r="A65" s="5"/>
      <c r="B65" s="7"/>
      <c r="C65" s="7"/>
      <c r="D65" s="7"/>
      <c r="E65" s="7"/>
      <c r="F65" t="str">
        <f t="shared" si="0"/>
        <v>Decimal?</v>
      </c>
      <c r="G65" t="str">
        <f t="shared" si="1"/>
        <v>public Decimal? icms_st; // Percentual de ICMSST de compra</v>
      </c>
    </row>
    <row r="66" spans="1:7" ht="14.25" customHeight="1" x14ac:dyDescent="0.25">
      <c r="A66" s="4" t="s">
        <v>77</v>
      </c>
      <c r="B66" s="6" t="s">
        <v>78</v>
      </c>
      <c r="C66" s="6" t="s">
        <v>16</v>
      </c>
      <c r="D66" s="6" t="s">
        <v>17</v>
      </c>
      <c r="E66" s="6"/>
      <c r="F66">
        <f t="shared" ref="F66:F129" si="2">IF(C65="Inteiro","int?",IF(C65="Texto","string",IF(C65="Booleano","bool?",IF(C65="Decimal","Decimal?",C65))))</f>
        <v>0</v>
      </c>
      <c r="G66" t="str">
        <f t="shared" ref="G66:G129" si="3">IF(F66=0,"",CONCATENATE("public ",F66," ",A65,"; // ",B65))</f>
        <v/>
      </c>
    </row>
    <row r="67" spans="1:7" ht="14.25" customHeight="1" thickBot="1" x14ac:dyDescent="0.3">
      <c r="A67" s="5"/>
      <c r="B67" s="7"/>
      <c r="C67" s="7"/>
      <c r="D67" s="7"/>
      <c r="E67" s="7"/>
      <c r="F67" t="str">
        <f t="shared" si="2"/>
        <v>Decimal?</v>
      </c>
      <c r="G67" t="str">
        <f t="shared" si="3"/>
        <v>public Decimal? ipi; // Percentual de IPI de compra</v>
      </c>
    </row>
    <row r="68" spans="1:7" ht="14.25" customHeight="1" x14ac:dyDescent="0.25">
      <c r="A68" s="4" t="s">
        <v>79</v>
      </c>
      <c r="B68" s="6" t="s">
        <v>80</v>
      </c>
      <c r="C68" s="6" t="s">
        <v>16</v>
      </c>
      <c r="D68" s="6" t="s">
        <v>17</v>
      </c>
      <c r="E68" s="6"/>
      <c r="F68">
        <f t="shared" si="2"/>
        <v>0</v>
      </c>
      <c r="G68" t="str">
        <f t="shared" si="3"/>
        <v/>
      </c>
    </row>
    <row r="69" spans="1:7" ht="14.25" customHeight="1" thickBot="1" x14ac:dyDescent="0.3">
      <c r="A69" s="5"/>
      <c r="B69" s="7"/>
      <c r="C69" s="7"/>
      <c r="D69" s="7"/>
      <c r="E69" s="7"/>
      <c r="F69" t="str">
        <f t="shared" si="2"/>
        <v>Decimal?</v>
      </c>
      <c r="G69" t="str">
        <f t="shared" si="3"/>
        <v>public Decimal? shipping; // Percentual de frete de compra</v>
      </c>
    </row>
    <row r="70" spans="1:7" ht="14.25" customHeight="1" x14ac:dyDescent="0.25">
      <c r="A70" s="4" t="s">
        <v>81</v>
      </c>
      <c r="B70" s="6" t="s">
        <v>82</v>
      </c>
      <c r="C70" s="6" t="s">
        <v>16</v>
      </c>
      <c r="D70" s="6" t="s">
        <v>24</v>
      </c>
      <c r="E70" s="6"/>
      <c r="F70">
        <f t="shared" si="2"/>
        <v>0</v>
      </c>
      <c r="G70" t="str">
        <f t="shared" si="3"/>
        <v/>
      </c>
    </row>
    <row r="71" spans="1:7" ht="14.25" customHeight="1" thickBot="1" x14ac:dyDescent="0.3">
      <c r="A71" s="5"/>
      <c r="B71" s="7"/>
      <c r="C71" s="7"/>
      <c r="D71" s="7"/>
      <c r="E71" s="7"/>
      <c r="F71" t="str">
        <f t="shared" si="2"/>
        <v>Decimal?</v>
      </c>
      <c r="G71" t="str">
        <f t="shared" si="3"/>
        <v>public Decimal? minimum_stock; // Estoque Mínimo</v>
      </c>
    </row>
    <row r="72" spans="1:7" ht="14.25" customHeight="1" x14ac:dyDescent="0.25">
      <c r="A72" s="4" t="s">
        <v>83</v>
      </c>
      <c r="B72" s="6" t="s">
        <v>84</v>
      </c>
      <c r="C72" s="6" t="s">
        <v>16</v>
      </c>
      <c r="D72" s="6" t="s">
        <v>24</v>
      </c>
      <c r="E72" s="6"/>
      <c r="F72">
        <f t="shared" si="2"/>
        <v>0</v>
      </c>
      <c r="G72" t="str">
        <f t="shared" si="3"/>
        <v/>
      </c>
    </row>
    <row r="73" spans="1:7" ht="14.25" customHeight="1" thickBot="1" x14ac:dyDescent="0.3">
      <c r="A73" s="5"/>
      <c r="B73" s="7"/>
      <c r="C73" s="7"/>
      <c r="D73" s="7"/>
      <c r="E73" s="7"/>
      <c r="F73" t="str">
        <f t="shared" si="2"/>
        <v>Decimal?</v>
      </c>
      <c r="G73" t="str">
        <f t="shared" si="3"/>
        <v>public Decimal? maximum_stock; // Estoque Máximo</v>
      </c>
    </row>
    <row r="74" spans="1:7" ht="14.25" customHeight="1" x14ac:dyDescent="0.25">
      <c r="A74" s="4" t="s">
        <v>85</v>
      </c>
      <c r="B74" s="6" t="s">
        <v>86</v>
      </c>
      <c r="C74" s="6" t="s">
        <v>2</v>
      </c>
      <c r="D74" s="6" t="s">
        <v>3</v>
      </c>
      <c r="E74" s="6"/>
      <c r="F74">
        <f t="shared" si="2"/>
        <v>0</v>
      </c>
      <c r="G74" t="str">
        <f t="shared" si="3"/>
        <v/>
      </c>
    </row>
    <row r="75" spans="1:7" ht="14.25" customHeight="1" thickBot="1" x14ac:dyDescent="0.3">
      <c r="A75" s="5"/>
      <c r="B75" s="7"/>
      <c r="C75" s="7"/>
      <c r="D75" s="7"/>
      <c r="E75" s="7"/>
      <c r="F75" t="str">
        <f t="shared" si="2"/>
        <v>int?</v>
      </c>
      <c r="G75" t="str">
        <f t="shared" si="3"/>
        <v>public int? tax_id; // Identificador da tributação</v>
      </c>
    </row>
    <row r="76" spans="1:7" ht="14.25" customHeight="1" x14ac:dyDescent="0.25">
      <c r="A76" s="4" t="s">
        <v>87</v>
      </c>
      <c r="B76" s="6" t="s">
        <v>88</v>
      </c>
      <c r="C76" s="6" t="s">
        <v>10</v>
      </c>
      <c r="D76" s="6" t="s">
        <v>72</v>
      </c>
      <c r="E76" s="6"/>
      <c r="F76">
        <f t="shared" si="2"/>
        <v>0</v>
      </c>
      <c r="G76" t="str">
        <f t="shared" si="3"/>
        <v/>
      </c>
    </row>
    <row r="77" spans="1:7" ht="14.25" customHeight="1" thickBot="1" x14ac:dyDescent="0.3">
      <c r="A77" s="5"/>
      <c r="B77" s="7"/>
      <c r="C77" s="7"/>
      <c r="D77" s="7"/>
      <c r="E77" s="7"/>
      <c r="F77" t="str">
        <f t="shared" si="2"/>
        <v>string</v>
      </c>
      <c r="G77" t="str">
        <f t="shared" si="3"/>
        <v>public string youtube_code; // Código do youtube</v>
      </c>
    </row>
    <row r="78" spans="1:7" ht="14.25" customHeight="1" x14ac:dyDescent="0.25">
      <c r="A78" s="4" t="s">
        <v>89</v>
      </c>
      <c r="B78" s="6" t="s">
        <v>90</v>
      </c>
      <c r="C78" s="6" t="s">
        <v>2</v>
      </c>
      <c r="D78" s="6" t="s">
        <v>51</v>
      </c>
      <c r="E78" s="6"/>
      <c r="F78">
        <f t="shared" si="2"/>
        <v>0</v>
      </c>
      <c r="G78" t="str">
        <f t="shared" si="3"/>
        <v/>
      </c>
    </row>
    <row r="79" spans="1:7" ht="14.25" customHeight="1" thickBot="1" x14ac:dyDescent="0.3">
      <c r="A79" s="5"/>
      <c r="B79" s="7"/>
      <c r="C79" s="7"/>
      <c r="D79" s="7"/>
      <c r="E79" s="7"/>
      <c r="F79" t="str">
        <f t="shared" si="2"/>
        <v>int?</v>
      </c>
      <c r="G79" t="str">
        <f t="shared" si="3"/>
        <v>public int? ind_ecommerce; // Flag de integração com e-commerce</v>
      </c>
    </row>
    <row r="80" spans="1:7" ht="14.25" customHeight="1" x14ac:dyDescent="0.25">
      <c r="A80" s="4" t="s">
        <v>91</v>
      </c>
      <c r="B80" s="6" t="s">
        <v>92</v>
      </c>
      <c r="C80" s="6" t="s">
        <v>2</v>
      </c>
      <c r="D80" s="6"/>
      <c r="E80" s="2" t="s">
        <v>93</v>
      </c>
      <c r="F80">
        <f t="shared" si="2"/>
        <v>0</v>
      </c>
      <c r="G80" t="str">
        <f t="shared" si="3"/>
        <v/>
      </c>
    </row>
    <row r="81" spans="1:7" ht="14.25" customHeight="1" x14ac:dyDescent="0.25">
      <c r="A81" s="8"/>
      <c r="B81" s="9"/>
      <c r="C81" s="9"/>
      <c r="D81" s="9"/>
      <c r="E81" s="2" t="s">
        <v>94</v>
      </c>
      <c r="F81" t="str">
        <f t="shared" si="2"/>
        <v>int?</v>
      </c>
      <c r="G81" t="str">
        <f t="shared" si="3"/>
        <v>public int? product_type; // Tipo do Produto</v>
      </c>
    </row>
    <row r="82" spans="1:7" ht="14.25" customHeight="1" x14ac:dyDescent="0.25">
      <c r="A82" s="8"/>
      <c r="B82" s="9"/>
      <c r="C82" s="9"/>
      <c r="D82" s="9"/>
      <c r="E82" s="2" t="s">
        <v>95</v>
      </c>
      <c r="F82">
        <f t="shared" si="2"/>
        <v>0</v>
      </c>
      <c r="G82" t="str">
        <f t="shared" si="3"/>
        <v/>
      </c>
    </row>
    <row r="83" spans="1:7" ht="14.25" customHeight="1" thickBot="1" x14ac:dyDescent="0.3">
      <c r="A83" s="5"/>
      <c r="B83" s="7"/>
      <c r="C83" s="7"/>
      <c r="D83" s="7"/>
      <c r="E83" s="1"/>
      <c r="F83">
        <f t="shared" si="2"/>
        <v>0</v>
      </c>
      <c r="G83" t="str">
        <f t="shared" si="3"/>
        <v/>
      </c>
    </row>
    <row r="84" spans="1:7" ht="14.25" customHeight="1" x14ac:dyDescent="0.25">
      <c r="A84" s="4" t="s">
        <v>96</v>
      </c>
      <c r="B84" s="6" t="s">
        <v>97</v>
      </c>
      <c r="C84" s="6" t="s">
        <v>60</v>
      </c>
      <c r="D84" s="6"/>
      <c r="E84" s="6"/>
      <c r="F84">
        <f t="shared" si="2"/>
        <v>0</v>
      </c>
      <c r="G84" t="str">
        <f t="shared" si="3"/>
        <v/>
      </c>
    </row>
    <row r="85" spans="1:7" ht="14.25" customHeight="1" thickBot="1" x14ac:dyDescent="0.3">
      <c r="A85" s="5"/>
      <c r="B85" s="7"/>
      <c r="C85" s="7"/>
      <c r="D85" s="7"/>
      <c r="E85" s="7"/>
      <c r="F85" t="str">
        <f t="shared" si="2"/>
        <v>bool?</v>
      </c>
      <c r="G85" t="str">
        <f t="shared" si="3"/>
        <v>public bool? down_stock; // Flag de movimenta estoque</v>
      </c>
    </row>
    <row r="86" spans="1:7" ht="14.25" customHeight="1" x14ac:dyDescent="0.25">
      <c r="A86" s="4" t="s">
        <v>98</v>
      </c>
      <c r="B86" s="6" t="s">
        <v>99</v>
      </c>
      <c r="C86" s="6" t="s">
        <v>10</v>
      </c>
      <c r="D86" s="6" t="s">
        <v>11</v>
      </c>
      <c r="E86" s="6"/>
      <c r="F86">
        <f t="shared" si="2"/>
        <v>0</v>
      </c>
      <c r="G86" t="str">
        <f t="shared" si="3"/>
        <v/>
      </c>
    </row>
    <row r="87" spans="1:7" ht="14.25" customHeight="1" thickBot="1" x14ac:dyDescent="0.3">
      <c r="A87" s="5"/>
      <c r="B87" s="7"/>
      <c r="C87" s="7"/>
      <c r="D87" s="7"/>
      <c r="E87" s="7"/>
      <c r="F87" t="str">
        <f t="shared" si="2"/>
        <v>string</v>
      </c>
      <c r="G87" t="str">
        <f t="shared" si="3"/>
        <v>public string supplier_ref_code; // Código de referência do fornecedor</v>
      </c>
    </row>
    <row r="88" spans="1:7" ht="14.25" customHeight="1" x14ac:dyDescent="0.25">
      <c r="A88" s="4" t="s">
        <v>100</v>
      </c>
      <c r="B88" s="6" t="s">
        <v>101</v>
      </c>
      <c r="C88" s="6" t="s">
        <v>10</v>
      </c>
      <c r="D88" s="6" t="s">
        <v>102</v>
      </c>
      <c r="E88" s="6"/>
      <c r="F88">
        <f t="shared" si="2"/>
        <v>0</v>
      </c>
      <c r="G88" t="str">
        <f t="shared" si="3"/>
        <v/>
      </c>
    </row>
    <row r="89" spans="1:7" ht="14.25" customHeight="1" thickBot="1" x14ac:dyDescent="0.3">
      <c r="A89" s="5"/>
      <c r="B89" s="7"/>
      <c r="C89" s="7"/>
      <c r="D89" s="7"/>
      <c r="E89" s="7"/>
      <c r="F89" t="str">
        <f t="shared" si="2"/>
        <v>string</v>
      </c>
      <c r="G89" t="str">
        <f t="shared" si="3"/>
        <v>public string code_cest; // Código CEST</v>
      </c>
    </row>
    <row r="90" spans="1:7" ht="14.25" customHeight="1" x14ac:dyDescent="0.25">
      <c r="A90" s="4" t="s">
        <v>103</v>
      </c>
      <c r="B90" s="6" t="s">
        <v>104</v>
      </c>
      <c r="C90" s="6" t="s">
        <v>2</v>
      </c>
      <c r="D90" s="6" t="s">
        <v>3</v>
      </c>
      <c r="E90" s="6"/>
      <c r="F90">
        <f t="shared" si="2"/>
        <v>0</v>
      </c>
      <c r="G90" t="str">
        <f t="shared" si="3"/>
        <v/>
      </c>
    </row>
    <row r="91" spans="1:7" ht="14.25" customHeight="1" thickBot="1" x14ac:dyDescent="0.3">
      <c r="A91" s="5"/>
      <c r="B91" s="7"/>
      <c r="C91" s="7"/>
      <c r="D91" s="7"/>
      <c r="E91" s="7"/>
      <c r="F91" t="str">
        <f t="shared" si="2"/>
        <v>int?</v>
      </c>
      <c r="G91" t="str">
        <f t="shared" si="3"/>
        <v>public int? code_isbn; // Código ISBN</v>
      </c>
    </row>
    <row r="92" spans="1:7" ht="14.25" customHeight="1" x14ac:dyDescent="0.25">
      <c r="A92" s="4" t="s">
        <v>105</v>
      </c>
      <c r="B92" s="6" t="s">
        <v>106</v>
      </c>
      <c r="C92" s="6" t="s">
        <v>16</v>
      </c>
      <c r="D92" s="6" t="s">
        <v>24</v>
      </c>
      <c r="E92" s="6"/>
      <c r="F92">
        <f t="shared" si="2"/>
        <v>0</v>
      </c>
      <c r="G92" t="str">
        <f t="shared" si="3"/>
        <v/>
      </c>
    </row>
    <row r="93" spans="1:7" ht="14.25" customHeight="1" thickBot="1" x14ac:dyDescent="0.3">
      <c r="A93" s="5"/>
      <c r="B93" s="7"/>
      <c r="C93" s="7"/>
      <c r="D93" s="7"/>
      <c r="E93" s="7"/>
      <c r="F93" t="str">
        <f t="shared" si="2"/>
        <v>Decimal?</v>
      </c>
      <c r="G93" t="str">
        <f t="shared" si="3"/>
        <v>public Decimal? weight_with_package; // Peso com Embalagem</v>
      </c>
    </row>
    <row r="94" spans="1:7" ht="14.25" customHeight="1" x14ac:dyDescent="0.25">
      <c r="A94" s="4" t="s">
        <v>107</v>
      </c>
      <c r="B94" s="6" t="s">
        <v>108</v>
      </c>
      <c r="C94" s="6" t="s">
        <v>16</v>
      </c>
      <c r="D94" s="6" t="s">
        <v>24</v>
      </c>
      <c r="E94" s="6"/>
      <c r="F94">
        <f t="shared" si="2"/>
        <v>0</v>
      </c>
      <c r="G94" t="str">
        <f t="shared" si="3"/>
        <v/>
      </c>
    </row>
    <row r="95" spans="1:7" ht="14.25" customHeight="1" thickBot="1" x14ac:dyDescent="0.3">
      <c r="A95" s="5"/>
      <c r="B95" s="7"/>
      <c r="C95" s="7"/>
      <c r="D95" s="7"/>
      <c r="E95" s="7"/>
      <c r="F95" t="str">
        <f t="shared" si="2"/>
        <v>Decimal?</v>
      </c>
      <c r="G95" t="str">
        <f t="shared" si="3"/>
        <v>public Decimal? height; // Altura</v>
      </c>
    </row>
    <row r="96" spans="1:7" ht="14.25" customHeight="1" x14ac:dyDescent="0.25">
      <c r="A96" s="4" t="s">
        <v>109</v>
      </c>
      <c r="B96" s="6" t="s">
        <v>110</v>
      </c>
      <c r="C96" s="6" t="s">
        <v>16</v>
      </c>
      <c r="D96" s="6" t="s">
        <v>24</v>
      </c>
      <c r="E96" s="6"/>
      <c r="F96">
        <f t="shared" si="2"/>
        <v>0</v>
      </c>
      <c r="G96" t="str">
        <f t="shared" si="3"/>
        <v/>
      </c>
    </row>
    <row r="97" spans="1:7" ht="14.25" customHeight="1" thickBot="1" x14ac:dyDescent="0.3">
      <c r="A97" s="5"/>
      <c r="B97" s="7"/>
      <c r="C97" s="7"/>
      <c r="D97" s="7"/>
      <c r="E97" s="7"/>
      <c r="F97" t="str">
        <f t="shared" si="2"/>
        <v>Decimal?</v>
      </c>
      <c r="G97" t="str">
        <f t="shared" si="3"/>
        <v>public Decimal? height_with_package; // Altura com embalagem</v>
      </c>
    </row>
    <row r="98" spans="1:7" ht="14.25" customHeight="1" x14ac:dyDescent="0.25">
      <c r="A98" s="4" t="s">
        <v>111</v>
      </c>
      <c r="B98" s="6" t="s">
        <v>112</v>
      </c>
      <c r="C98" s="6" t="s">
        <v>16</v>
      </c>
      <c r="D98" s="6" t="s">
        <v>24</v>
      </c>
      <c r="E98" s="6"/>
      <c r="F98">
        <f t="shared" si="2"/>
        <v>0</v>
      </c>
      <c r="G98" t="str">
        <f t="shared" si="3"/>
        <v/>
      </c>
    </row>
    <row r="99" spans="1:7" ht="14.25" customHeight="1" thickBot="1" x14ac:dyDescent="0.3">
      <c r="A99" s="5"/>
      <c r="B99" s="7"/>
      <c r="C99" s="7"/>
      <c r="D99" s="7"/>
      <c r="E99" s="7"/>
      <c r="F99" t="str">
        <f t="shared" si="2"/>
        <v>Decimal?</v>
      </c>
      <c r="G99" t="str">
        <f t="shared" si="3"/>
        <v>public Decimal? width; // Largura</v>
      </c>
    </row>
    <row r="100" spans="1:7" ht="14.25" customHeight="1" x14ac:dyDescent="0.25">
      <c r="A100" s="4" t="s">
        <v>113</v>
      </c>
      <c r="B100" s="6" t="s">
        <v>114</v>
      </c>
      <c r="C100" s="6" t="s">
        <v>16</v>
      </c>
      <c r="D100" s="6" t="s">
        <v>24</v>
      </c>
      <c r="E100" s="6"/>
      <c r="F100">
        <f t="shared" si="2"/>
        <v>0</v>
      </c>
      <c r="G100" t="str">
        <f t="shared" si="3"/>
        <v/>
      </c>
    </row>
    <row r="101" spans="1:7" ht="14.25" customHeight="1" thickBot="1" x14ac:dyDescent="0.3">
      <c r="A101" s="5"/>
      <c r="B101" s="7"/>
      <c r="C101" s="7"/>
      <c r="D101" s="7"/>
      <c r="E101" s="7"/>
      <c r="F101" t="str">
        <f t="shared" si="2"/>
        <v>Decimal?</v>
      </c>
      <c r="G101" t="str">
        <f t="shared" si="3"/>
        <v>public Decimal? width_with_package; // Largura com embalagem</v>
      </c>
    </row>
    <row r="102" spans="1:7" ht="14.25" customHeight="1" x14ac:dyDescent="0.25">
      <c r="A102" s="4" t="s">
        <v>115</v>
      </c>
      <c r="B102" s="6" t="s">
        <v>116</v>
      </c>
      <c r="C102" s="6" t="s">
        <v>16</v>
      </c>
      <c r="D102" s="6" t="s">
        <v>24</v>
      </c>
      <c r="E102" s="6"/>
      <c r="F102">
        <f t="shared" si="2"/>
        <v>0</v>
      </c>
      <c r="G102" t="str">
        <f t="shared" si="3"/>
        <v/>
      </c>
    </row>
    <row r="103" spans="1:7" ht="14.25" customHeight="1" thickBot="1" x14ac:dyDescent="0.3">
      <c r="A103" s="5"/>
      <c r="B103" s="7"/>
      <c r="C103" s="7"/>
      <c r="D103" s="7"/>
      <c r="E103" s="7"/>
      <c r="F103" t="str">
        <f t="shared" si="2"/>
        <v>Decimal?</v>
      </c>
      <c r="G103" t="str">
        <f t="shared" si="3"/>
        <v>public Decimal? depth; // Profundidade</v>
      </c>
    </row>
    <row r="104" spans="1:7" ht="14.25" customHeight="1" x14ac:dyDescent="0.25">
      <c r="A104" s="4" t="s">
        <v>117</v>
      </c>
      <c r="B104" s="6" t="s">
        <v>118</v>
      </c>
      <c r="C104" s="6" t="s">
        <v>16</v>
      </c>
      <c r="D104" s="6" t="s">
        <v>24</v>
      </c>
      <c r="E104" s="6"/>
      <c r="F104">
        <f t="shared" si="2"/>
        <v>0</v>
      </c>
      <c r="G104" t="str">
        <f t="shared" si="3"/>
        <v/>
      </c>
    </row>
    <row r="105" spans="1:7" ht="14.25" customHeight="1" thickBot="1" x14ac:dyDescent="0.3">
      <c r="A105" s="5"/>
      <c r="B105" s="7"/>
      <c r="C105" s="7"/>
      <c r="D105" s="7"/>
      <c r="E105" s="7"/>
      <c r="F105" t="str">
        <f t="shared" si="2"/>
        <v>Decimal?</v>
      </c>
      <c r="G105" t="str">
        <f t="shared" si="3"/>
        <v>public Decimal? depth_with_package; // Profundidade com embalagem</v>
      </c>
    </row>
    <row r="106" spans="1:7" ht="14.25" customHeight="1" x14ac:dyDescent="0.25">
      <c r="A106" s="4" t="s">
        <v>119</v>
      </c>
      <c r="B106" s="6" t="s">
        <v>120</v>
      </c>
      <c r="C106" s="6" t="s">
        <v>16</v>
      </c>
      <c r="D106" s="6" t="s">
        <v>17</v>
      </c>
      <c r="E106" s="6"/>
      <c r="F106">
        <f t="shared" si="2"/>
        <v>0</v>
      </c>
      <c r="G106" t="str">
        <f t="shared" si="3"/>
        <v/>
      </c>
    </row>
    <row r="107" spans="1:7" ht="14.25" customHeight="1" thickBot="1" x14ac:dyDescent="0.3">
      <c r="A107" s="5"/>
      <c r="B107" s="7"/>
      <c r="C107" s="7"/>
      <c r="D107" s="7"/>
      <c r="E107" s="7"/>
      <c r="F107" t="str">
        <f t="shared" si="2"/>
        <v>Decimal?</v>
      </c>
      <c r="G107" t="str">
        <f t="shared" si="3"/>
        <v>public Decimal? loss; // Perda do produto</v>
      </c>
    </row>
    <row r="108" spans="1:7" ht="14.25" customHeight="1" x14ac:dyDescent="0.25">
      <c r="A108" s="4" t="s">
        <v>121</v>
      </c>
      <c r="B108" s="6" t="s">
        <v>122</v>
      </c>
      <c r="C108" s="6" t="s">
        <v>10</v>
      </c>
      <c r="D108" s="6" t="s">
        <v>67</v>
      </c>
      <c r="E108" s="6"/>
      <c r="F108">
        <f t="shared" si="2"/>
        <v>0</v>
      </c>
      <c r="G108" t="str">
        <f t="shared" si="3"/>
        <v/>
      </c>
    </row>
    <row r="109" spans="1:7" ht="14.25" customHeight="1" thickBot="1" x14ac:dyDescent="0.3">
      <c r="A109" s="5"/>
      <c r="B109" s="7"/>
      <c r="C109" s="7"/>
      <c r="D109" s="7"/>
      <c r="E109" s="7"/>
      <c r="F109" t="str">
        <f t="shared" si="2"/>
        <v>string</v>
      </c>
      <c r="G109" t="str">
        <f t="shared" si="3"/>
        <v>public string production_observation; // Observação de produção</v>
      </c>
    </row>
    <row r="110" spans="1:7" ht="14.25" customHeight="1" x14ac:dyDescent="0.25">
      <c r="A110" s="4" t="s">
        <v>123</v>
      </c>
      <c r="B110" s="6" t="s">
        <v>124</v>
      </c>
      <c r="C110" s="6" t="s">
        <v>10</v>
      </c>
      <c r="D110" s="6" t="s">
        <v>11</v>
      </c>
      <c r="E110" s="6"/>
      <c r="F110">
        <f t="shared" si="2"/>
        <v>0</v>
      </c>
      <c r="G110" t="str">
        <f t="shared" si="3"/>
        <v/>
      </c>
    </row>
    <row r="111" spans="1:7" ht="14.25" customHeight="1" thickBot="1" x14ac:dyDescent="0.3">
      <c r="A111" s="5"/>
      <c r="B111" s="7"/>
      <c r="C111" s="7"/>
      <c r="D111" s="7"/>
      <c r="E111" s="7"/>
      <c r="F111" t="str">
        <f t="shared" si="2"/>
        <v>string</v>
      </c>
      <c r="G111" t="str">
        <f t="shared" si="3"/>
        <v>public string localization; // Localização do produto no estoque</v>
      </c>
    </row>
    <row r="112" spans="1:7" ht="14.25" customHeight="1" x14ac:dyDescent="0.25">
      <c r="A112" s="4" t="s">
        <v>125</v>
      </c>
      <c r="B112" s="6" t="s">
        <v>126</v>
      </c>
      <c r="C112" s="6" t="s">
        <v>2</v>
      </c>
      <c r="D112" s="6" t="s">
        <v>3</v>
      </c>
      <c r="E112" s="6"/>
      <c r="F112">
        <f t="shared" si="2"/>
        <v>0</v>
      </c>
      <c r="G112" t="str">
        <f t="shared" si="3"/>
        <v/>
      </c>
    </row>
    <row r="113" spans="1:7" ht="14.25" customHeight="1" thickBot="1" x14ac:dyDescent="0.3">
      <c r="A113" s="5"/>
      <c r="B113" s="7"/>
      <c r="C113" s="7"/>
      <c r="D113" s="7"/>
      <c r="E113" s="7"/>
      <c r="F113" t="str">
        <f t="shared" si="2"/>
        <v>int?</v>
      </c>
      <c r="G113" t="str">
        <f t="shared" si="3"/>
        <v>public int? collection; // Identificador da coleção</v>
      </c>
    </row>
    <row r="114" spans="1:7" ht="14.25" customHeight="1" x14ac:dyDescent="0.25">
      <c r="A114" s="4" t="s">
        <v>127</v>
      </c>
      <c r="B114" s="6" t="s">
        <v>128</v>
      </c>
      <c r="C114" s="6" t="s">
        <v>16</v>
      </c>
      <c r="D114" s="6" t="s">
        <v>17</v>
      </c>
      <c r="E114" s="6"/>
      <c r="F114">
        <f t="shared" si="2"/>
        <v>0</v>
      </c>
      <c r="G114" t="str">
        <f t="shared" si="3"/>
        <v/>
      </c>
    </row>
    <row r="115" spans="1:7" ht="14.25" customHeight="1" thickBot="1" x14ac:dyDescent="0.3">
      <c r="A115" s="5"/>
      <c r="B115" s="7"/>
      <c r="C115" s="7"/>
      <c r="D115" s="7"/>
      <c r="E115" s="7"/>
      <c r="F115" t="str">
        <f t="shared" si="2"/>
        <v>Decimal?</v>
      </c>
      <c r="G115" t="str">
        <f t="shared" si="3"/>
        <v>public Decimal? price_promo; // Preço promocional</v>
      </c>
    </row>
    <row r="116" spans="1:7" ht="14.25" customHeight="1" x14ac:dyDescent="0.25">
      <c r="A116" s="4" t="s">
        <v>129</v>
      </c>
      <c r="B116" s="6" t="s">
        <v>130</v>
      </c>
      <c r="C116" s="6" t="s">
        <v>60</v>
      </c>
      <c r="D116" s="6"/>
      <c r="E116" s="6"/>
      <c r="F116">
        <f t="shared" si="2"/>
        <v>0</v>
      </c>
      <c r="G116" t="str">
        <f t="shared" si="3"/>
        <v/>
      </c>
    </row>
    <row r="117" spans="1:7" ht="14.25" customHeight="1" thickBot="1" x14ac:dyDescent="0.3">
      <c r="A117" s="5"/>
      <c r="B117" s="7"/>
      <c r="C117" s="7"/>
      <c r="D117" s="7"/>
      <c r="E117" s="7"/>
      <c r="F117" t="str">
        <f t="shared" si="2"/>
        <v>bool?</v>
      </c>
      <c r="G117" t="str">
        <f t="shared" si="3"/>
        <v>public bool? use_grid; // Flag de produto de grade</v>
      </c>
    </row>
    <row r="118" spans="1:7" ht="14.25" customHeight="1" x14ac:dyDescent="0.25">
      <c r="A118" s="4" t="s">
        <v>131</v>
      </c>
      <c r="B118" s="6" t="s">
        <v>132</v>
      </c>
      <c r="C118" s="6" t="s">
        <v>2</v>
      </c>
      <c r="D118" s="6" t="s">
        <v>3</v>
      </c>
      <c r="E118" s="6"/>
      <c r="F118">
        <f t="shared" si="2"/>
        <v>0</v>
      </c>
      <c r="G118" t="str">
        <f t="shared" si="3"/>
        <v/>
      </c>
    </row>
    <row r="119" spans="1:7" ht="14.25" customHeight="1" thickBot="1" x14ac:dyDescent="0.3">
      <c r="A119" s="5"/>
      <c r="B119" s="7"/>
      <c r="C119" s="7"/>
      <c r="D119" s="7"/>
      <c r="E119" s="7"/>
      <c r="F119" t="str">
        <f t="shared" si="2"/>
        <v>int?</v>
      </c>
      <c r="G119" t="str">
        <f t="shared" si="3"/>
        <v>public int? creation_time; // Data e hora de criação do produto</v>
      </c>
    </row>
    <row r="120" spans="1:7" ht="14.25" customHeight="1" x14ac:dyDescent="0.25">
      <c r="A120" s="4" t="s">
        <v>133</v>
      </c>
      <c r="B120" s="6" t="s">
        <v>134</v>
      </c>
      <c r="C120" s="6" t="s">
        <v>2</v>
      </c>
      <c r="D120" s="6" t="s">
        <v>3</v>
      </c>
      <c r="E120" s="6"/>
      <c r="F120">
        <f t="shared" si="2"/>
        <v>0</v>
      </c>
      <c r="G120" t="str">
        <f t="shared" si="3"/>
        <v/>
      </c>
    </row>
    <row r="121" spans="1:7" ht="14.25" customHeight="1" thickBot="1" x14ac:dyDescent="0.3">
      <c r="A121" s="5"/>
      <c r="B121" s="7"/>
      <c r="C121" s="7"/>
      <c r="D121" s="7"/>
      <c r="E121" s="7"/>
      <c r="F121" t="str">
        <f t="shared" si="2"/>
        <v>int?</v>
      </c>
      <c r="G121" t="str">
        <f t="shared" si="3"/>
        <v>public int? update_time; // Data e hora de alteração do produto</v>
      </c>
    </row>
    <row r="122" spans="1:7" ht="14.25" customHeight="1" x14ac:dyDescent="0.25">
      <c r="F122">
        <f t="shared" si="2"/>
        <v>0</v>
      </c>
      <c r="G122" t="str">
        <f t="shared" si="3"/>
        <v/>
      </c>
    </row>
    <row r="123" spans="1:7" s="12" customFormat="1" ht="29.25" customHeight="1" x14ac:dyDescent="0.35">
      <c r="A123" s="12" t="s">
        <v>201</v>
      </c>
      <c r="F123">
        <f t="shared" si="2"/>
        <v>0</v>
      </c>
      <c r="G123" t="str">
        <f t="shared" si="3"/>
        <v/>
      </c>
    </row>
    <row r="124" spans="1:7" ht="14.25" customHeight="1" x14ac:dyDescent="0.25">
      <c r="A124" s="8" t="s">
        <v>0</v>
      </c>
      <c r="B124" s="9" t="s">
        <v>1</v>
      </c>
      <c r="C124" s="9" t="s">
        <v>2</v>
      </c>
      <c r="D124" s="9" t="s">
        <v>3</v>
      </c>
      <c r="E124" s="9"/>
      <c r="F124">
        <f t="shared" si="2"/>
        <v>0</v>
      </c>
      <c r="G124" t="str">
        <f t="shared" si="3"/>
        <v/>
      </c>
    </row>
    <row r="125" spans="1:7" ht="14.25" customHeight="1" thickBot="1" x14ac:dyDescent="0.3">
      <c r="A125" s="5"/>
      <c r="B125" s="7"/>
      <c r="C125" s="7"/>
      <c r="D125" s="7"/>
      <c r="E125" s="7"/>
      <c r="F125" t="str">
        <f t="shared" si="2"/>
        <v>int?</v>
      </c>
      <c r="G125" t="str">
        <f t="shared" si="3"/>
        <v>public int? id; // Identificador do registro</v>
      </c>
    </row>
    <row r="126" spans="1:7" ht="15.75" customHeight="1" x14ac:dyDescent="0.25">
      <c r="A126" s="4" t="s">
        <v>135</v>
      </c>
      <c r="B126" s="10" t="s">
        <v>136</v>
      </c>
      <c r="C126" s="6" t="s">
        <v>2</v>
      </c>
      <c r="D126" s="6" t="s">
        <v>3</v>
      </c>
      <c r="E126" s="6"/>
      <c r="F126">
        <f t="shared" si="2"/>
        <v>0</v>
      </c>
      <c r="G126" t="str">
        <f t="shared" si="3"/>
        <v/>
      </c>
    </row>
    <row r="127" spans="1:7" ht="14.25" customHeight="1" thickBot="1" x14ac:dyDescent="0.3">
      <c r="A127" s="5"/>
      <c r="B127" s="11"/>
      <c r="C127" s="7"/>
      <c r="D127" s="7"/>
      <c r="E127" s="7"/>
      <c r="F127" t="str">
        <f t="shared" si="2"/>
        <v>int?</v>
      </c>
      <c r="G127" t="str">
        <f t="shared" si="3"/>
        <v>public int? group; // Identificador do grupo de clintes</v>
      </c>
    </row>
    <row r="128" spans="1:7" ht="14.25" customHeight="1" x14ac:dyDescent="0.25">
      <c r="A128" s="4" t="s">
        <v>8</v>
      </c>
      <c r="B128" s="6" t="s">
        <v>137</v>
      </c>
      <c r="C128" s="6" t="s">
        <v>10</v>
      </c>
      <c r="D128" s="6" t="s">
        <v>11</v>
      </c>
      <c r="E128" s="6"/>
      <c r="F128">
        <f t="shared" si="2"/>
        <v>0</v>
      </c>
      <c r="G128" t="str">
        <f t="shared" si="3"/>
        <v/>
      </c>
    </row>
    <row r="129" spans="1:7" ht="14.25" customHeight="1" thickBot="1" x14ac:dyDescent="0.3">
      <c r="A129" s="5"/>
      <c r="B129" s="7"/>
      <c r="C129" s="7"/>
      <c r="D129" s="7"/>
      <c r="E129" s="7"/>
      <c r="F129" t="str">
        <f t="shared" si="2"/>
        <v>string</v>
      </c>
      <c r="G129" t="str">
        <f t="shared" si="3"/>
        <v>public string name *; // Nome do cliente</v>
      </c>
    </row>
    <row r="130" spans="1:7" ht="14.25" customHeight="1" x14ac:dyDescent="0.25">
      <c r="A130" s="4" t="s">
        <v>138</v>
      </c>
      <c r="B130" s="6" t="s">
        <v>139</v>
      </c>
      <c r="C130" s="6" t="s">
        <v>10</v>
      </c>
      <c r="D130" s="6" t="s">
        <v>11</v>
      </c>
      <c r="E130" s="6"/>
      <c r="F130">
        <f t="shared" ref="F130:F193" si="4">IF(C129="Inteiro","int?",IF(C129="Texto","string",IF(C129="Booleano","bool?",IF(C129="Decimal","Decimal?",C129))))</f>
        <v>0</v>
      </c>
      <c r="G130" t="str">
        <f t="shared" ref="G130:G193" si="5">IF(F130=0,"",CONCATENATE("public ",F130," ",A129,"; // ",B129))</f>
        <v/>
      </c>
    </row>
    <row r="131" spans="1:7" ht="14.25" customHeight="1" thickBot="1" x14ac:dyDescent="0.3">
      <c r="A131" s="5"/>
      <c r="B131" s="7"/>
      <c r="C131" s="7"/>
      <c r="D131" s="7"/>
      <c r="E131" s="7"/>
      <c r="F131" t="str">
        <f t="shared" si="4"/>
        <v>string</v>
      </c>
      <c r="G131" t="str">
        <f t="shared" si="5"/>
        <v>public string name_fantasy; // Nome Fantasia do cliente</v>
      </c>
    </row>
    <row r="132" spans="1:7" ht="14.25" customHeight="1" x14ac:dyDescent="0.25">
      <c r="A132" s="4" t="s">
        <v>140</v>
      </c>
      <c r="B132" s="6" t="s">
        <v>141</v>
      </c>
      <c r="C132" s="6" t="s">
        <v>10</v>
      </c>
      <c r="D132" s="6" t="s">
        <v>51</v>
      </c>
      <c r="E132" s="2" t="s">
        <v>142</v>
      </c>
      <c r="F132">
        <f t="shared" si="4"/>
        <v>0</v>
      </c>
      <c r="G132" t="str">
        <f t="shared" si="5"/>
        <v/>
      </c>
    </row>
    <row r="133" spans="1:7" ht="14.25" customHeight="1" x14ac:dyDescent="0.25">
      <c r="A133" s="8"/>
      <c r="B133" s="9"/>
      <c r="C133" s="9"/>
      <c r="D133" s="9"/>
      <c r="E133" s="2" t="s">
        <v>143</v>
      </c>
      <c r="F133" t="str">
        <f t="shared" si="4"/>
        <v>string</v>
      </c>
      <c r="G133" t="str">
        <f t="shared" si="5"/>
        <v>public string person_type *; // Tipo da pessoa</v>
      </c>
    </row>
    <row r="134" spans="1:7" ht="14.25" customHeight="1" thickBot="1" x14ac:dyDescent="0.3">
      <c r="A134" s="5"/>
      <c r="B134" s="7"/>
      <c r="C134" s="7"/>
      <c r="D134" s="7"/>
      <c r="E134" s="3"/>
      <c r="F134">
        <f t="shared" si="4"/>
        <v>0</v>
      </c>
      <c r="G134" t="str">
        <f t="shared" si="5"/>
        <v/>
      </c>
    </row>
    <row r="135" spans="1:7" ht="14.25" customHeight="1" x14ac:dyDescent="0.25">
      <c r="A135" s="4" t="s">
        <v>144</v>
      </c>
      <c r="B135" s="6" t="s">
        <v>145</v>
      </c>
      <c r="C135" s="6" t="s">
        <v>10</v>
      </c>
      <c r="D135" s="6" t="s">
        <v>146</v>
      </c>
      <c r="E135" s="6"/>
      <c r="F135">
        <f t="shared" si="4"/>
        <v>0</v>
      </c>
      <c r="G135" t="str">
        <f t="shared" si="5"/>
        <v/>
      </c>
    </row>
    <row r="136" spans="1:7" ht="14.25" customHeight="1" thickBot="1" x14ac:dyDescent="0.3">
      <c r="A136" s="5"/>
      <c r="B136" s="7"/>
      <c r="C136" s="7"/>
      <c r="D136" s="7"/>
      <c r="E136" s="7"/>
      <c r="F136" t="str">
        <f t="shared" si="4"/>
        <v>string</v>
      </c>
      <c r="G136" t="str">
        <f t="shared" si="5"/>
        <v>public string doc_cnpj; // Cnpj se for pessoa jurídica</v>
      </c>
    </row>
    <row r="137" spans="1:7" ht="14.25" customHeight="1" x14ac:dyDescent="0.25">
      <c r="A137" s="4" t="s">
        <v>147</v>
      </c>
      <c r="B137" s="6" t="s">
        <v>148</v>
      </c>
      <c r="C137" s="6" t="s">
        <v>10</v>
      </c>
      <c r="D137" s="6" t="s">
        <v>72</v>
      </c>
      <c r="E137" s="6"/>
      <c r="F137">
        <f t="shared" si="4"/>
        <v>0</v>
      </c>
      <c r="G137" t="str">
        <f t="shared" si="5"/>
        <v/>
      </c>
    </row>
    <row r="138" spans="1:7" ht="14.25" customHeight="1" thickBot="1" x14ac:dyDescent="0.3">
      <c r="A138" s="5"/>
      <c r="B138" s="7"/>
      <c r="C138" s="7"/>
      <c r="D138" s="7"/>
      <c r="E138" s="7"/>
      <c r="F138" t="str">
        <f t="shared" si="4"/>
        <v>string</v>
      </c>
      <c r="G138" t="str">
        <f t="shared" si="5"/>
        <v>public string doc_ie; // Inscrição estadual se tiver</v>
      </c>
    </row>
    <row r="139" spans="1:7" ht="14.25" customHeight="1" x14ac:dyDescent="0.25">
      <c r="A139" s="4" t="s">
        <v>149</v>
      </c>
      <c r="B139" s="6" t="s">
        <v>150</v>
      </c>
      <c r="C139" s="6" t="s">
        <v>10</v>
      </c>
      <c r="D139" s="6" t="s">
        <v>72</v>
      </c>
      <c r="E139" s="6"/>
      <c r="F139">
        <f t="shared" si="4"/>
        <v>0</v>
      </c>
      <c r="G139" t="str">
        <f t="shared" si="5"/>
        <v/>
      </c>
    </row>
    <row r="140" spans="1:7" ht="14.25" customHeight="1" thickBot="1" x14ac:dyDescent="0.3">
      <c r="A140" s="5"/>
      <c r="B140" s="7"/>
      <c r="C140" s="7"/>
      <c r="D140" s="7"/>
      <c r="E140" s="7"/>
      <c r="F140" t="str">
        <f t="shared" si="4"/>
        <v>string</v>
      </c>
      <c r="G140" t="str">
        <f t="shared" si="5"/>
        <v>public string doc_im; // Inscrição municipal</v>
      </c>
    </row>
    <row r="141" spans="1:7" ht="14.25" customHeight="1" x14ac:dyDescent="0.25">
      <c r="A141" s="4" t="s">
        <v>151</v>
      </c>
      <c r="B141" s="6" t="s">
        <v>152</v>
      </c>
      <c r="C141" s="6" t="s">
        <v>10</v>
      </c>
      <c r="D141" s="6" t="s">
        <v>153</v>
      </c>
      <c r="E141" s="6"/>
      <c r="F141">
        <f t="shared" si="4"/>
        <v>0</v>
      </c>
      <c r="G141" t="str">
        <f t="shared" si="5"/>
        <v/>
      </c>
    </row>
    <row r="142" spans="1:7" ht="14.25" customHeight="1" thickBot="1" x14ac:dyDescent="0.3">
      <c r="A142" s="5"/>
      <c r="B142" s="7"/>
      <c r="C142" s="7"/>
      <c r="D142" s="7"/>
      <c r="E142" s="7"/>
      <c r="F142" t="str">
        <f t="shared" si="4"/>
        <v>string</v>
      </c>
      <c r="G142" t="str">
        <f t="shared" si="5"/>
        <v>public string doc_cpf; // Cpf se for pessoa física</v>
      </c>
    </row>
    <row r="143" spans="1:7" ht="14.25" customHeight="1" x14ac:dyDescent="0.25">
      <c r="A143" s="4" t="s">
        <v>154</v>
      </c>
      <c r="B143" s="6" t="s">
        <v>155</v>
      </c>
      <c r="C143" s="6" t="s">
        <v>10</v>
      </c>
      <c r="D143" s="6" t="s">
        <v>11</v>
      </c>
      <c r="E143" s="6"/>
      <c r="F143">
        <f t="shared" si="4"/>
        <v>0</v>
      </c>
      <c r="G143" t="str">
        <f t="shared" si="5"/>
        <v/>
      </c>
    </row>
    <row r="144" spans="1:7" ht="14.25" customHeight="1" thickBot="1" x14ac:dyDescent="0.3">
      <c r="A144" s="5"/>
      <c r="B144" s="7"/>
      <c r="C144" s="7"/>
      <c r="D144" s="7"/>
      <c r="E144" s="7"/>
      <c r="F144" t="str">
        <f t="shared" si="4"/>
        <v>string</v>
      </c>
      <c r="G144" t="str">
        <f t="shared" si="5"/>
        <v>public string contact_name; // Nome para contato</v>
      </c>
    </row>
    <row r="145" spans="1:7" ht="14.25" customHeight="1" x14ac:dyDescent="0.25">
      <c r="A145" s="4" t="s">
        <v>156</v>
      </c>
      <c r="B145" s="6" t="s">
        <v>157</v>
      </c>
      <c r="C145" s="6" t="s">
        <v>10</v>
      </c>
      <c r="D145" s="6" t="s">
        <v>11</v>
      </c>
      <c r="E145" s="6"/>
      <c r="F145">
        <f t="shared" si="4"/>
        <v>0</v>
      </c>
      <c r="G145" t="str">
        <f t="shared" si="5"/>
        <v/>
      </c>
    </row>
    <row r="146" spans="1:7" ht="14.25" customHeight="1" thickBot="1" x14ac:dyDescent="0.3">
      <c r="A146" s="5"/>
      <c r="B146" s="7"/>
      <c r="C146" s="7"/>
      <c r="D146" s="7"/>
      <c r="E146" s="7"/>
      <c r="F146" t="str">
        <f t="shared" si="4"/>
        <v>string</v>
      </c>
      <c r="G146" t="str">
        <f t="shared" si="5"/>
        <v>public string contact_email; // Email de contato</v>
      </c>
    </row>
    <row r="147" spans="1:7" ht="14.25" customHeight="1" x14ac:dyDescent="0.25">
      <c r="A147" s="4" t="s">
        <v>158</v>
      </c>
      <c r="B147" s="6" t="s">
        <v>159</v>
      </c>
      <c r="C147" s="6" t="s">
        <v>10</v>
      </c>
      <c r="D147" s="6" t="s">
        <v>153</v>
      </c>
      <c r="E147" s="6"/>
      <c r="F147">
        <f t="shared" si="4"/>
        <v>0</v>
      </c>
      <c r="G147" t="str">
        <f t="shared" si="5"/>
        <v/>
      </c>
    </row>
    <row r="148" spans="1:7" ht="14.25" customHeight="1" thickBot="1" x14ac:dyDescent="0.3">
      <c r="A148" s="5"/>
      <c r="B148" s="7"/>
      <c r="C148" s="7"/>
      <c r="D148" s="7"/>
      <c r="E148" s="7"/>
      <c r="F148" t="str">
        <f t="shared" si="4"/>
        <v>string</v>
      </c>
      <c r="G148" t="str">
        <f t="shared" si="5"/>
        <v>public string contact_phone; // Telefone de contato</v>
      </c>
    </row>
    <row r="149" spans="1:7" ht="14.25" customHeight="1" x14ac:dyDescent="0.25">
      <c r="A149" s="4" t="s">
        <v>160</v>
      </c>
      <c r="B149" s="6" t="s">
        <v>161</v>
      </c>
      <c r="C149" s="6" t="s">
        <v>10</v>
      </c>
      <c r="D149" s="6" t="s">
        <v>153</v>
      </c>
      <c r="E149" s="6"/>
      <c r="F149">
        <f t="shared" si="4"/>
        <v>0</v>
      </c>
      <c r="G149" t="str">
        <f t="shared" si="5"/>
        <v/>
      </c>
    </row>
    <row r="150" spans="1:7" ht="14.25" customHeight="1" thickBot="1" x14ac:dyDescent="0.3">
      <c r="A150" s="5"/>
      <c r="B150" s="7"/>
      <c r="C150" s="7"/>
      <c r="D150" s="7"/>
      <c r="E150" s="7"/>
      <c r="F150" t="str">
        <f t="shared" si="4"/>
        <v>string</v>
      </c>
      <c r="G150" t="str">
        <f t="shared" si="5"/>
        <v>public string contact_fax; // Numero do fax</v>
      </c>
    </row>
    <row r="151" spans="1:7" ht="14.25" customHeight="1" x14ac:dyDescent="0.25">
      <c r="A151" s="4" t="s">
        <v>162</v>
      </c>
      <c r="B151" s="6" t="s">
        <v>163</v>
      </c>
      <c r="C151" s="6" t="s">
        <v>10</v>
      </c>
      <c r="D151" s="6" t="s">
        <v>153</v>
      </c>
      <c r="E151" s="6"/>
      <c r="F151">
        <f t="shared" si="4"/>
        <v>0</v>
      </c>
      <c r="G151" t="str">
        <f t="shared" si="5"/>
        <v/>
      </c>
    </row>
    <row r="152" spans="1:7" ht="14.25" customHeight="1" thickBot="1" x14ac:dyDescent="0.3">
      <c r="A152" s="5"/>
      <c r="B152" s="7"/>
      <c r="C152" s="7"/>
      <c r="D152" s="7"/>
      <c r="E152" s="7"/>
      <c r="F152" t="str">
        <f t="shared" si="4"/>
        <v>string</v>
      </c>
      <c r="G152" t="str">
        <f t="shared" si="5"/>
        <v>public string contact_cellphone; // Telefone Celular</v>
      </c>
    </row>
    <row r="153" spans="1:7" ht="15.75" customHeight="1" x14ac:dyDescent="0.25">
      <c r="A153" s="4" t="s">
        <v>164</v>
      </c>
      <c r="B153" s="6" t="s">
        <v>165</v>
      </c>
      <c r="C153" s="6" t="s">
        <v>10</v>
      </c>
      <c r="D153" s="6" t="s">
        <v>51</v>
      </c>
      <c r="E153" s="6"/>
      <c r="F153">
        <f t="shared" si="4"/>
        <v>0</v>
      </c>
      <c r="G153" t="str">
        <f t="shared" si="5"/>
        <v/>
      </c>
    </row>
    <row r="154" spans="1:7" ht="14.25" customHeight="1" thickBot="1" x14ac:dyDescent="0.3">
      <c r="A154" s="5"/>
      <c r="B154" s="7"/>
      <c r="C154" s="7"/>
      <c r="D154" s="7"/>
      <c r="E154" s="7"/>
      <c r="F154" t="str">
        <f t="shared" si="4"/>
        <v>string</v>
      </c>
      <c r="G154" t="str">
        <f t="shared" si="5"/>
        <v>public string gender; // sexo, “F” para feminino e “M” para masculino</v>
      </c>
    </row>
    <row r="155" spans="1:7" ht="15.75" customHeight="1" x14ac:dyDescent="0.25">
      <c r="A155" s="4" t="s">
        <v>166</v>
      </c>
      <c r="B155" s="6" t="s">
        <v>167</v>
      </c>
      <c r="C155" s="6" t="s">
        <v>168</v>
      </c>
      <c r="D155" s="6"/>
      <c r="E155" s="6"/>
      <c r="F155">
        <f t="shared" si="4"/>
        <v>0</v>
      </c>
      <c r="G155" t="str">
        <f t="shared" si="5"/>
        <v/>
      </c>
    </row>
    <row r="156" spans="1:7" ht="14.25" customHeight="1" thickBot="1" x14ac:dyDescent="0.3">
      <c r="A156" s="5"/>
      <c r="B156" s="7"/>
      <c r="C156" s="7"/>
      <c r="D156" s="7"/>
      <c r="E156" s="7"/>
      <c r="F156" t="str">
        <f t="shared" si="4"/>
        <v>Data</v>
      </c>
      <c r="G156" t="str">
        <f t="shared" si="5"/>
        <v>public Data birthday; // data de nascimento, formato “DD/MM/YYYY”</v>
      </c>
    </row>
    <row r="157" spans="1:7" ht="14.25" customHeight="1" x14ac:dyDescent="0.25">
      <c r="A157" s="4" t="s">
        <v>169</v>
      </c>
      <c r="B157" s="6" t="s">
        <v>170</v>
      </c>
      <c r="C157" s="6" t="s">
        <v>10</v>
      </c>
      <c r="D157" s="6" t="s">
        <v>11</v>
      </c>
      <c r="E157" s="6"/>
      <c r="F157">
        <f t="shared" si="4"/>
        <v>0</v>
      </c>
      <c r="G157" t="str">
        <f t="shared" si="5"/>
        <v/>
      </c>
    </row>
    <row r="158" spans="1:7" ht="14.25" customHeight="1" thickBot="1" x14ac:dyDescent="0.3">
      <c r="A158" s="5"/>
      <c r="B158" s="7"/>
      <c r="C158" s="7"/>
      <c r="D158" s="7"/>
      <c r="E158" s="7"/>
      <c r="F158" t="str">
        <f t="shared" si="4"/>
        <v>string</v>
      </c>
      <c r="G158" t="str">
        <f t="shared" si="5"/>
        <v>public string address_street; // Descrição da rua do endereço</v>
      </c>
    </row>
    <row r="159" spans="1:7" ht="14.25" customHeight="1" x14ac:dyDescent="0.25">
      <c r="A159" s="4" t="s">
        <v>171</v>
      </c>
      <c r="B159" s="6" t="s">
        <v>172</v>
      </c>
      <c r="C159" s="6" t="s">
        <v>10</v>
      </c>
      <c r="D159" s="6" t="s">
        <v>173</v>
      </c>
      <c r="E159" s="6"/>
      <c r="F159">
        <f t="shared" si="4"/>
        <v>0</v>
      </c>
      <c r="G159" t="str">
        <f t="shared" si="5"/>
        <v/>
      </c>
    </row>
    <row r="160" spans="1:7" ht="14.25" customHeight="1" thickBot="1" x14ac:dyDescent="0.3">
      <c r="A160" s="5"/>
      <c r="B160" s="7"/>
      <c r="C160" s="7"/>
      <c r="D160" s="7"/>
      <c r="E160" s="7"/>
      <c r="F160" t="str">
        <f t="shared" si="4"/>
        <v>string</v>
      </c>
      <c r="G160" t="str">
        <f t="shared" si="5"/>
        <v>public string address_number; // Número do endereço</v>
      </c>
    </row>
    <row r="161" spans="1:7" ht="14.25" customHeight="1" x14ac:dyDescent="0.25">
      <c r="A161" s="4" t="s">
        <v>174</v>
      </c>
      <c r="B161" s="6" t="s">
        <v>175</v>
      </c>
      <c r="C161" s="6" t="s">
        <v>10</v>
      </c>
      <c r="D161" s="6" t="s">
        <v>11</v>
      </c>
      <c r="E161" s="6"/>
      <c r="F161">
        <f t="shared" si="4"/>
        <v>0</v>
      </c>
      <c r="G161" t="str">
        <f t="shared" si="5"/>
        <v/>
      </c>
    </row>
    <row r="162" spans="1:7" ht="14.25" customHeight="1" thickBot="1" x14ac:dyDescent="0.3">
      <c r="A162" s="5"/>
      <c r="B162" s="7"/>
      <c r="C162" s="7"/>
      <c r="D162" s="7"/>
      <c r="E162" s="7"/>
      <c r="F162" t="str">
        <f t="shared" si="4"/>
        <v>string</v>
      </c>
      <c r="G162" t="str">
        <f t="shared" si="5"/>
        <v>public string address_complement; // Complemento do endereço</v>
      </c>
    </row>
    <row r="163" spans="1:7" ht="15.75" customHeight="1" x14ac:dyDescent="0.25">
      <c r="A163" s="4" t="s">
        <v>176</v>
      </c>
      <c r="B163" s="10" t="s">
        <v>177</v>
      </c>
      <c r="C163" s="6" t="s">
        <v>2</v>
      </c>
      <c r="D163" s="6" t="s">
        <v>3</v>
      </c>
      <c r="E163" s="6"/>
      <c r="F163">
        <f t="shared" si="4"/>
        <v>0</v>
      </c>
      <c r="G163" t="str">
        <f t="shared" si="5"/>
        <v/>
      </c>
    </row>
    <row r="164" spans="1:7" ht="14.25" customHeight="1" thickBot="1" x14ac:dyDescent="0.3">
      <c r="A164" s="5"/>
      <c r="B164" s="11"/>
      <c r="C164" s="7"/>
      <c r="D164" s="7"/>
      <c r="E164" s="7"/>
      <c r="F164" t="str">
        <f t="shared" si="4"/>
        <v>int?</v>
      </c>
      <c r="G164" t="str">
        <f t="shared" si="5"/>
        <v>public int? address_district; // Identificador do bairro ou descrição do bairro</v>
      </c>
    </row>
    <row r="165" spans="1:7" ht="15.75" customHeight="1" x14ac:dyDescent="0.25">
      <c r="A165" s="4" t="s">
        <v>178</v>
      </c>
      <c r="B165" s="10" t="s">
        <v>179</v>
      </c>
      <c r="C165" s="6" t="s">
        <v>2</v>
      </c>
      <c r="D165" s="6" t="s">
        <v>3</v>
      </c>
      <c r="E165" s="6"/>
      <c r="F165">
        <f t="shared" si="4"/>
        <v>0</v>
      </c>
      <c r="G165" t="str">
        <f t="shared" si="5"/>
        <v/>
      </c>
    </row>
    <row r="166" spans="1:7" ht="14.25" customHeight="1" thickBot="1" x14ac:dyDescent="0.3">
      <c r="A166" s="5"/>
      <c r="B166" s="11"/>
      <c r="C166" s="7"/>
      <c r="D166" s="7"/>
      <c r="E166" s="7"/>
      <c r="F166" t="str">
        <f t="shared" si="4"/>
        <v>int?</v>
      </c>
      <c r="G166" t="str">
        <f t="shared" si="5"/>
        <v>public int? address_city; // Identificador da cidade ou descrição da cidade</v>
      </c>
    </row>
    <row r="167" spans="1:7" ht="15.75" customHeight="1" x14ac:dyDescent="0.25">
      <c r="A167" s="4" t="s">
        <v>180</v>
      </c>
      <c r="B167" s="10" t="s">
        <v>181</v>
      </c>
      <c r="C167" s="6" t="s">
        <v>2</v>
      </c>
      <c r="D167" s="6" t="s">
        <v>3</v>
      </c>
      <c r="E167" s="6"/>
      <c r="F167">
        <f t="shared" si="4"/>
        <v>0</v>
      </c>
      <c r="G167" t="str">
        <f t="shared" si="5"/>
        <v/>
      </c>
    </row>
    <row r="168" spans="1:7" ht="14.25" customHeight="1" thickBot="1" x14ac:dyDescent="0.3">
      <c r="A168" s="5"/>
      <c r="B168" s="11"/>
      <c r="C168" s="7"/>
      <c r="D168" s="7"/>
      <c r="E168" s="7"/>
      <c r="F168" t="str">
        <f t="shared" si="4"/>
        <v>int?</v>
      </c>
      <c r="G168" t="str">
        <f t="shared" si="5"/>
        <v>public int? address_state; // Identificador do estado ou descrição do estado</v>
      </c>
    </row>
    <row r="169" spans="1:7" ht="14.25" customHeight="1" x14ac:dyDescent="0.25">
      <c r="A169" s="4" t="s">
        <v>182</v>
      </c>
      <c r="B169" s="6" t="s">
        <v>183</v>
      </c>
      <c r="C169" s="6" t="s">
        <v>2</v>
      </c>
      <c r="D169" s="6" t="s">
        <v>3</v>
      </c>
      <c r="E169" s="6"/>
      <c r="F169">
        <f t="shared" si="4"/>
        <v>0</v>
      </c>
      <c r="G169" t="str">
        <f t="shared" si="5"/>
        <v/>
      </c>
    </row>
    <row r="170" spans="1:7" ht="14.25" customHeight="1" thickBot="1" x14ac:dyDescent="0.3">
      <c r="A170" s="5"/>
      <c r="B170" s="7"/>
      <c r="C170" s="7"/>
      <c r="D170" s="7"/>
      <c r="E170" s="7"/>
      <c r="F170" t="str">
        <f t="shared" si="4"/>
        <v>int?</v>
      </c>
      <c r="G170" t="str">
        <f t="shared" si="5"/>
        <v>public int? address_zip_code; // Número do CEP</v>
      </c>
    </row>
    <row r="171" spans="1:7" ht="14.25" customHeight="1" x14ac:dyDescent="0.25">
      <c r="A171" s="4" t="s">
        <v>68</v>
      </c>
      <c r="B171" s="6" t="s">
        <v>184</v>
      </c>
      <c r="C171" s="6" t="s">
        <v>10</v>
      </c>
      <c r="D171" s="6" t="s">
        <v>67</v>
      </c>
      <c r="E171" s="6"/>
      <c r="F171">
        <f t="shared" si="4"/>
        <v>0</v>
      </c>
      <c r="G171" t="str">
        <f t="shared" si="5"/>
        <v/>
      </c>
    </row>
    <row r="172" spans="1:7" ht="14.25" customHeight="1" thickBot="1" x14ac:dyDescent="0.3">
      <c r="A172" s="5"/>
      <c r="B172" s="7"/>
      <c r="C172" s="7"/>
      <c r="D172" s="7"/>
      <c r="E172" s="7"/>
      <c r="F172" t="str">
        <f t="shared" si="4"/>
        <v>string</v>
      </c>
      <c r="G172" t="str">
        <f t="shared" si="5"/>
        <v>public string observation; // Observações do cliente</v>
      </c>
    </row>
    <row r="173" spans="1:7" ht="15.75" customHeight="1" x14ac:dyDescent="0.25">
      <c r="A173" s="4" t="s">
        <v>185</v>
      </c>
      <c r="B173" s="6" t="s">
        <v>186</v>
      </c>
      <c r="C173" s="6" t="s">
        <v>10</v>
      </c>
      <c r="D173" s="6" t="s">
        <v>67</v>
      </c>
      <c r="E173" s="6"/>
      <c r="F173">
        <f t="shared" si="4"/>
        <v>0</v>
      </c>
      <c r="G173" t="str">
        <f t="shared" si="5"/>
        <v/>
      </c>
    </row>
    <row r="174" spans="1:7" ht="14.25" customHeight="1" thickBot="1" x14ac:dyDescent="0.3">
      <c r="A174" s="5"/>
      <c r="B174" s="7"/>
      <c r="C174" s="7"/>
      <c r="D174" s="7"/>
      <c r="E174" s="7"/>
      <c r="F174" t="str">
        <f t="shared" si="4"/>
        <v>string</v>
      </c>
      <c r="G174" t="str">
        <f t="shared" si="5"/>
        <v>public string sales_order_obs; // Observações para venda ao cliente</v>
      </c>
    </row>
    <row r="175" spans="1:7" ht="14.25" customHeight="1" x14ac:dyDescent="0.25">
      <c r="A175" s="4" t="s">
        <v>187</v>
      </c>
      <c r="B175" s="6" t="s">
        <v>188</v>
      </c>
      <c r="C175" s="6" t="s">
        <v>2</v>
      </c>
      <c r="D175" s="6" t="s">
        <v>189</v>
      </c>
      <c r="E175" s="2" t="s">
        <v>190</v>
      </c>
      <c r="F175">
        <f t="shared" si="4"/>
        <v>0</v>
      </c>
      <c r="G175" t="str">
        <f t="shared" si="5"/>
        <v/>
      </c>
    </row>
    <row r="176" spans="1:7" ht="14.25" customHeight="1" x14ac:dyDescent="0.25">
      <c r="A176" s="8"/>
      <c r="B176" s="9"/>
      <c r="C176" s="9"/>
      <c r="D176" s="9"/>
      <c r="E176" s="2" t="s">
        <v>191</v>
      </c>
      <c r="F176" t="str">
        <f t="shared" si="4"/>
        <v>int?</v>
      </c>
      <c r="G176" t="str">
        <f t="shared" si="5"/>
        <v>public int? ind_ie_dest; // Indicador de inscrição estadual do destinatário</v>
      </c>
    </row>
    <row r="177" spans="1:7" ht="14.25" customHeight="1" x14ac:dyDescent="0.25">
      <c r="A177" s="8"/>
      <c r="B177" s="9"/>
      <c r="C177" s="9"/>
      <c r="D177" s="9"/>
      <c r="E177" s="2" t="s">
        <v>192</v>
      </c>
      <c r="F177">
        <f t="shared" si="4"/>
        <v>0</v>
      </c>
      <c r="G177" t="str">
        <f t="shared" si="5"/>
        <v/>
      </c>
    </row>
    <row r="178" spans="1:7" ht="14.25" customHeight="1" thickBot="1" x14ac:dyDescent="0.3">
      <c r="A178" s="5"/>
      <c r="B178" s="7"/>
      <c r="C178" s="7"/>
      <c r="D178" s="7"/>
      <c r="E178" s="3"/>
      <c r="F178">
        <f t="shared" si="4"/>
        <v>0</v>
      </c>
      <c r="G178" t="str">
        <f t="shared" si="5"/>
        <v/>
      </c>
    </row>
    <row r="179" spans="1:7" ht="14.25" customHeight="1" x14ac:dyDescent="0.25">
      <c r="A179" s="4" t="s">
        <v>193</v>
      </c>
      <c r="B179" s="6" t="s">
        <v>194</v>
      </c>
      <c r="C179" s="6" t="s">
        <v>60</v>
      </c>
      <c r="D179" s="6" t="s">
        <v>189</v>
      </c>
      <c r="E179" s="6"/>
      <c r="F179">
        <f t="shared" si="4"/>
        <v>0</v>
      </c>
      <c r="G179" t="str">
        <f t="shared" si="5"/>
        <v/>
      </c>
    </row>
    <row r="180" spans="1:7" ht="14.25" customHeight="1" thickBot="1" x14ac:dyDescent="0.3">
      <c r="A180" s="5"/>
      <c r="B180" s="7"/>
      <c r="C180" s="7"/>
      <c r="D180" s="7"/>
      <c r="E180" s="7"/>
      <c r="F180" t="str">
        <f t="shared" si="4"/>
        <v>bool?</v>
      </c>
      <c r="G180" t="str">
        <f t="shared" si="5"/>
        <v>public bool? ind_exterior; // Flag para pessoa do exterior</v>
      </c>
    </row>
    <row r="181" spans="1:7" ht="14.25" customHeight="1" x14ac:dyDescent="0.25">
      <c r="A181" s="4" t="s">
        <v>58</v>
      </c>
      <c r="B181" s="6" t="s">
        <v>195</v>
      </c>
      <c r="C181" s="6" t="s">
        <v>196</v>
      </c>
      <c r="D181" s="6" t="s">
        <v>189</v>
      </c>
      <c r="E181" s="6"/>
      <c r="F181">
        <f t="shared" si="4"/>
        <v>0</v>
      </c>
      <c r="G181" t="str">
        <f t="shared" si="5"/>
        <v/>
      </c>
    </row>
    <row r="182" spans="1:7" ht="14.25" customHeight="1" thickBot="1" x14ac:dyDescent="0.3">
      <c r="A182" s="5"/>
      <c r="B182" s="7"/>
      <c r="C182" s="7"/>
      <c r="D182" s="7"/>
      <c r="E182" s="7"/>
      <c r="F182" t="str">
        <f t="shared" si="4"/>
        <v>Booelano</v>
      </c>
      <c r="G182" t="str">
        <f t="shared" si="5"/>
        <v>public Booelano active; // Flag se esta ativo</v>
      </c>
    </row>
    <row r="183" spans="1:7" ht="14.25" customHeight="1" x14ac:dyDescent="0.25">
      <c r="A183" s="4" t="s">
        <v>197</v>
      </c>
      <c r="B183" s="6" t="s">
        <v>198</v>
      </c>
      <c r="C183" s="6" t="s">
        <v>2</v>
      </c>
      <c r="D183" s="6" t="s">
        <v>199</v>
      </c>
      <c r="E183" s="6"/>
      <c r="F183">
        <f t="shared" si="4"/>
        <v>0</v>
      </c>
      <c r="G183" t="str">
        <f t="shared" si="5"/>
        <v/>
      </c>
    </row>
    <row r="184" spans="1:7" ht="14.25" customHeight="1" thickBot="1" x14ac:dyDescent="0.3">
      <c r="A184" s="5"/>
      <c r="B184" s="7"/>
      <c r="C184" s="7"/>
      <c r="D184" s="7"/>
      <c r="E184" s="7"/>
      <c r="F184" t="str">
        <f t="shared" si="4"/>
        <v>int?</v>
      </c>
      <c r="G184" t="str">
        <f t="shared" si="5"/>
        <v>public int? address_country; // Identificador para o pais</v>
      </c>
    </row>
    <row r="185" spans="1:7" ht="14.25" customHeight="1" x14ac:dyDescent="0.25">
      <c r="A185" s="4" t="s">
        <v>12</v>
      </c>
      <c r="B185" s="6" t="s">
        <v>200</v>
      </c>
      <c r="C185" s="6" t="s">
        <v>10</v>
      </c>
      <c r="D185" s="6" t="s">
        <v>11</v>
      </c>
      <c r="E185" s="6"/>
      <c r="F185">
        <f t="shared" si="4"/>
        <v>0</v>
      </c>
      <c r="G185" t="str">
        <f t="shared" si="5"/>
        <v/>
      </c>
    </row>
    <row r="186" spans="1:7" ht="14.25" customHeight="1" thickBot="1" x14ac:dyDescent="0.3">
      <c r="A186" s="5"/>
      <c r="B186" s="7"/>
      <c r="C186" s="7"/>
      <c r="D186" s="7"/>
      <c r="E186" s="7"/>
      <c r="F186" t="str">
        <f t="shared" si="4"/>
        <v>string</v>
      </c>
      <c r="G186" t="str">
        <f t="shared" si="5"/>
        <v>public string code; // Código da pessoa</v>
      </c>
    </row>
    <row r="187" spans="1:7" ht="14.25" customHeight="1" x14ac:dyDescent="0.25">
      <c r="F187">
        <f t="shared" si="4"/>
        <v>0</v>
      </c>
      <c r="G187" t="str">
        <f t="shared" si="5"/>
        <v/>
      </c>
    </row>
    <row r="188" spans="1:7" ht="26.25" customHeight="1" x14ac:dyDescent="0.4">
      <c r="A188" s="13" t="s">
        <v>360</v>
      </c>
      <c r="F188">
        <f t="shared" si="4"/>
        <v>0</v>
      </c>
      <c r="G188" t="str">
        <f t="shared" si="5"/>
        <v/>
      </c>
    </row>
    <row r="189" spans="1:7" ht="14.25" customHeight="1" x14ac:dyDescent="0.25">
      <c r="A189" s="8" t="s">
        <v>0</v>
      </c>
      <c r="B189" s="9" t="s">
        <v>1</v>
      </c>
      <c r="C189" s="9" t="s">
        <v>2</v>
      </c>
      <c r="D189" s="9" t="s">
        <v>3</v>
      </c>
      <c r="E189" s="9"/>
      <c r="F189">
        <f t="shared" si="4"/>
        <v>0</v>
      </c>
      <c r="G189" t="str">
        <f t="shared" si="5"/>
        <v/>
      </c>
    </row>
    <row r="190" spans="1:7" ht="14.25" customHeight="1" thickBot="1" x14ac:dyDescent="0.3">
      <c r="A190" s="5"/>
      <c r="B190" s="7"/>
      <c r="C190" s="7"/>
      <c r="D190" s="7"/>
      <c r="E190" s="7"/>
      <c r="F190" t="str">
        <f t="shared" si="4"/>
        <v>int?</v>
      </c>
      <c r="G190" t="str">
        <f t="shared" si="5"/>
        <v>public int? id; // Identificador do registro</v>
      </c>
    </row>
    <row r="191" spans="1:7" ht="14.25" customHeight="1" x14ac:dyDescent="0.25">
      <c r="A191" s="4" t="s">
        <v>203</v>
      </c>
      <c r="B191" s="6" t="s">
        <v>204</v>
      </c>
      <c r="C191" s="6" t="s">
        <v>2</v>
      </c>
      <c r="D191" s="6" t="s">
        <v>3</v>
      </c>
      <c r="E191" s="6"/>
      <c r="F191">
        <f t="shared" si="4"/>
        <v>0</v>
      </c>
      <c r="G191" t="str">
        <f t="shared" si="5"/>
        <v/>
      </c>
    </row>
    <row r="192" spans="1:7" ht="14.25" customHeight="1" thickBot="1" x14ac:dyDescent="0.3">
      <c r="A192" s="5"/>
      <c r="B192" s="7"/>
      <c r="C192" s="7"/>
      <c r="D192" s="7"/>
      <c r="E192" s="7"/>
      <c r="F192" t="str">
        <f t="shared" si="4"/>
        <v>int?</v>
      </c>
      <c r="G192" t="str">
        <f t="shared" si="5"/>
        <v>public int? order_number *; // Número do pedido</v>
      </c>
    </row>
    <row r="193" spans="1:7" ht="14.25" customHeight="1" x14ac:dyDescent="0.25">
      <c r="A193" s="4" t="s">
        <v>205</v>
      </c>
      <c r="B193" s="6" t="s">
        <v>206</v>
      </c>
      <c r="C193" s="6" t="s">
        <v>2</v>
      </c>
      <c r="D193" s="6" t="s">
        <v>3</v>
      </c>
      <c r="E193" s="2" t="s">
        <v>207</v>
      </c>
      <c r="F193">
        <f t="shared" si="4"/>
        <v>0</v>
      </c>
      <c r="G193" t="str">
        <f t="shared" si="5"/>
        <v/>
      </c>
    </row>
    <row r="194" spans="1:7" ht="14.25" customHeight="1" x14ac:dyDescent="0.25">
      <c r="A194" s="8"/>
      <c r="B194" s="9"/>
      <c r="C194" s="9"/>
      <c r="D194" s="9"/>
      <c r="E194" s="2" t="s">
        <v>208</v>
      </c>
      <c r="F194" t="str">
        <f t="shared" ref="F194:F257" si="6">IF(C193="Inteiro","int?",IF(C193="Texto","string",IF(C193="Booleano","bool?",IF(C193="Decimal","Decimal?",C193))))</f>
        <v>int?</v>
      </c>
      <c r="G194" t="str">
        <f t="shared" ref="G194:G257" si="7">IF(F194=0,"",CONCATENATE("public ",F194," ",A193,"; // ",B193))</f>
        <v>public int? order_type *; // Tipo do pedido</v>
      </c>
    </row>
    <row r="195" spans="1:7" ht="14.25" customHeight="1" x14ac:dyDescent="0.25">
      <c r="A195" s="8"/>
      <c r="B195" s="9"/>
      <c r="C195" s="9"/>
      <c r="D195" s="9"/>
      <c r="E195" s="2" t="s">
        <v>209</v>
      </c>
      <c r="F195">
        <f t="shared" si="6"/>
        <v>0</v>
      </c>
      <c r="G195" t="str">
        <f t="shared" si="7"/>
        <v/>
      </c>
    </row>
    <row r="196" spans="1:7" ht="14.25" customHeight="1" x14ac:dyDescent="0.25">
      <c r="A196" s="8"/>
      <c r="B196" s="9"/>
      <c r="C196" s="9"/>
      <c r="D196" s="9"/>
      <c r="E196" s="2" t="s">
        <v>210</v>
      </c>
      <c r="F196">
        <f t="shared" si="6"/>
        <v>0</v>
      </c>
      <c r="G196" t="str">
        <f t="shared" si="7"/>
        <v/>
      </c>
    </row>
    <row r="197" spans="1:7" ht="14.25" customHeight="1" x14ac:dyDescent="0.25">
      <c r="A197" s="8"/>
      <c r="B197" s="9"/>
      <c r="C197" s="9"/>
      <c r="D197" s="9"/>
      <c r="E197" s="2" t="s">
        <v>211</v>
      </c>
      <c r="F197">
        <f t="shared" si="6"/>
        <v>0</v>
      </c>
      <c r="G197" t="str">
        <f t="shared" si="7"/>
        <v/>
      </c>
    </row>
    <row r="198" spans="1:7" ht="14.25" customHeight="1" x14ac:dyDescent="0.25">
      <c r="A198" s="8"/>
      <c r="B198" s="9"/>
      <c r="C198" s="9"/>
      <c r="D198" s="9"/>
      <c r="E198" s="2" t="s">
        <v>212</v>
      </c>
      <c r="F198">
        <f t="shared" si="6"/>
        <v>0</v>
      </c>
      <c r="G198" t="str">
        <f t="shared" si="7"/>
        <v/>
      </c>
    </row>
    <row r="199" spans="1:7" ht="14.25" customHeight="1" x14ac:dyDescent="0.25">
      <c r="A199" s="8"/>
      <c r="B199" s="9"/>
      <c r="C199" s="9"/>
      <c r="D199" s="9"/>
      <c r="E199" s="2" t="s">
        <v>213</v>
      </c>
      <c r="F199">
        <f t="shared" si="6"/>
        <v>0</v>
      </c>
      <c r="G199" t="str">
        <f t="shared" si="7"/>
        <v/>
      </c>
    </row>
    <row r="200" spans="1:7" ht="14.25" customHeight="1" x14ac:dyDescent="0.25">
      <c r="A200" s="8"/>
      <c r="B200" s="9"/>
      <c r="C200" s="9"/>
      <c r="D200" s="9"/>
      <c r="E200" s="2" t="s">
        <v>214</v>
      </c>
      <c r="F200">
        <f t="shared" si="6"/>
        <v>0</v>
      </c>
      <c r="G200" t="str">
        <f t="shared" si="7"/>
        <v/>
      </c>
    </row>
    <row r="201" spans="1:7" ht="14.25" customHeight="1" x14ac:dyDescent="0.25">
      <c r="A201" s="8"/>
      <c r="B201" s="9"/>
      <c r="C201" s="9"/>
      <c r="D201" s="9"/>
      <c r="E201" s="2" t="s">
        <v>215</v>
      </c>
      <c r="F201">
        <f t="shared" si="6"/>
        <v>0</v>
      </c>
      <c r="G201" t="str">
        <f t="shared" si="7"/>
        <v/>
      </c>
    </row>
    <row r="202" spans="1:7" ht="14.25" customHeight="1" thickBot="1" x14ac:dyDescent="0.3">
      <c r="A202" s="5"/>
      <c r="B202" s="7"/>
      <c r="C202" s="7"/>
      <c r="D202" s="7"/>
      <c r="E202" s="3"/>
      <c r="F202">
        <f t="shared" si="6"/>
        <v>0</v>
      </c>
      <c r="G202" t="str">
        <f t="shared" si="7"/>
        <v/>
      </c>
    </row>
    <row r="203" spans="1:7" ht="14.25" customHeight="1" x14ac:dyDescent="0.25">
      <c r="A203" s="4" t="s">
        <v>216</v>
      </c>
      <c r="B203" s="6" t="s">
        <v>217</v>
      </c>
      <c r="C203" s="6" t="s">
        <v>196</v>
      </c>
      <c r="D203" s="6"/>
      <c r="E203" s="6"/>
      <c r="F203">
        <f t="shared" si="6"/>
        <v>0</v>
      </c>
      <c r="G203" t="str">
        <f t="shared" si="7"/>
        <v/>
      </c>
    </row>
    <row r="204" spans="1:7" ht="14.25" customHeight="1" thickBot="1" x14ac:dyDescent="0.3">
      <c r="A204" s="5"/>
      <c r="B204" s="7"/>
      <c r="C204" s="7"/>
      <c r="D204" s="7"/>
      <c r="E204" s="7"/>
      <c r="F204" t="str">
        <f t="shared" si="6"/>
        <v>Booelano</v>
      </c>
      <c r="G204" t="str">
        <f t="shared" si="7"/>
        <v>public Booelano environment_order; // Flag se é pedido por ambiente</v>
      </c>
    </row>
    <row r="205" spans="1:7" ht="15.75" customHeight="1" x14ac:dyDescent="0.25">
      <c r="A205" s="4" t="s">
        <v>218</v>
      </c>
      <c r="B205" s="6" t="s">
        <v>219</v>
      </c>
      <c r="C205" s="6" t="s">
        <v>2</v>
      </c>
      <c r="D205" s="6" t="s">
        <v>3</v>
      </c>
      <c r="E205" s="6"/>
      <c r="F205">
        <f t="shared" si="6"/>
        <v>0</v>
      </c>
      <c r="G205" t="str">
        <f t="shared" si="7"/>
        <v/>
      </c>
    </row>
    <row r="206" spans="1:7" ht="14.25" customHeight="1" thickBot="1" x14ac:dyDescent="0.3">
      <c r="A206" s="5"/>
      <c r="B206" s="7"/>
      <c r="C206" s="7"/>
      <c r="D206" s="7"/>
      <c r="E206" s="7"/>
      <c r="F206" t="str">
        <f t="shared" si="6"/>
        <v>int?</v>
      </c>
      <c r="G206" t="str">
        <f t="shared" si="7"/>
        <v>public int? ecf_number; // Número da impressora fiscal &lt;impressoras_fiscais&gt;</v>
      </c>
    </row>
    <row r="207" spans="1:7" ht="14.25" customHeight="1" x14ac:dyDescent="0.25">
      <c r="A207" s="4" t="s">
        <v>220</v>
      </c>
      <c r="B207" s="6" t="s">
        <v>221</v>
      </c>
      <c r="C207" s="6" t="s">
        <v>2</v>
      </c>
      <c r="D207" s="6" t="s">
        <v>3</v>
      </c>
      <c r="E207" s="6"/>
      <c r="F207">
        <f t="shared" si="6"/>
        <v>0</v>
      </c>
      <c r="G207" t="str">
        <f t="shared" si="7"/>
        <v/>
      </c>
    </row>
    <row r="208" spans="1:7" ht="14.25" customHeight="1" thickBot="1" x14ac:dyDescent="0.3">
      <c r="A208" s="5"/>
      <c r="B208" s="7"/>
      <c r="C208" s="7"/>
      <c r="D208" s="7"/>
      <c r="E208" s="7"/>
      <c r="F208" t="str">
        <f t="shared" si="6"/>
        <v>int?</v>
      </c>
      <c r="G208" t="str">
        <f t="shared" si="7"/>
        <v>public int? note_number; // Número da nota</v>
      </c>
    </row>
    <row r="209" spans="1:7" ht="14.25" customHeight="1" x14ac:dyDescent="0.25">
      <c r="A209" s="4" t="s">
        <v>222</v>
      </c>
      <c r="B209" s="6" t="s">
        <v>223</v>
      </c>
      <c r="C209" s="6" t="s">
        <v>10</v>
      </c>
      <c r="D209" s="6" t="s">
        <v>173</v>
      </c>
      <c r="E209" s="6"/>
      <c r="F209">
        <f t="shared" si="6"/>
        <v>0</v>
      </c>
      <c r="G209" t="str">
        <f t="shared" si="7"/>
        <v/>
      </c>
    </row>
    <row r="210" spans="1:7" ht="14.25" customHeight="1" thickBot="1" x14ac:dyDescent="0.3">
      <c r="A210" s="5"/>
      <c r="B210" s="7"/>
      <c r="C210" s="7"/>
      <c r="D210" s="7"/>
      <c r="E210" s="7"/>
      <c r="F210" t="str">
        <f t="shared" si="6"/>
        <v>string</v>
      </c>
      <c r="G210" t="str">
        <f t="shared" si="7"/>
        <v>public string note_series; // Série da nota</v>
      </c>
    </row>
    <row r="211" spans="1:7" ht="14.25" customHeight="1" x14ac:dyDescent="0.25">
      <c r="A211" s="4" t="s">
        <v>224</v>
      </c>
      <c r="B211" s="6" t="s">
        <v>225</v>
      </c>
      <c r="C211" s="6" t="s">
        <v>2</v>
      </c>
      <c r="D211" s="6" t="s">
        <v>3</v>
      </c>
      <c r="E211" s="6"/>
      <c r="F211">
        <f t="shared" si="6"/>
        <v>0</v>
      </c>
      <c r="G211" t="str">
        <f t="shared" si="7"/>
        <v/>
      </c>
    </row>
    <row r="212" spans="1:7" ht="14.25" customHeight="1" thickBot="1" x14ac:dyDescent="0.3">
      <c r="A212" s="5"/>
      <c r="B212" s="7"/>
      <c r="C212" s="7"/>
      <c r="D212" s="7"/>
      <c r="E212" s="7"/>
      <c r="F212" t="str">
        <f t="shared" si="6"/>
        <v>int?</v>
      </c>
      <c r="G212" t="str">
        <f t="shared" si="7"/>
        <v>public int? ccf_number; // Contador do cupom fiscal</v>
      </c>
    </row>
    <row r="213" spans="1:7" ht="14.25" customHeight="1" x14ac:dyDescent="0.25">
      <c r="A213" s="4" t="s">
        <v>226</v>
      </c>
      <c r="B213" s="6" t="s">
        <v>227</v>
      </c>
      <c r="C213" s="6" t="s">
        <v>168</v>
      </c>
      <c r="D213" s="6"/>
      <c r="E213" s="6"/>
      <c r="F213">
        <f t="shared" si="6"/>
        <v>0</v>
      </c>
      <c r="G213" t="str">
        <f t="shared" si="7"/>
        <v/>
      </c>
    </row>
    <row r="214" spans="1:7" ht="14.25" customHeight="1" thickBot="1" x14ac:dyDescent="0.3">
      <c r="A214" s="5"/>
      <c r="B214" s="7"/>
      <c r="C214" s="7"/>
      <c r="D214" s="7"/>
      <c r="E214" s="7"/>
      <c r="F214" t="str">
        <f t="shared" si="6"/>
        <v>Data</v>
      </c>
      <c r="G214" t="str">
        <f t="shared" si="7"/>
        <v>public Data delivery_time *; // Tempo da compra</v>
      </c>
    </row>
    <row r="215" spans="1:7" ht="14.25" customHeight="1" x14ac:dyDescent="0.25">
      <c r="A215" s="4" t="s">
        <v>228</v>
      </c>
      <c r="B215" s="6" t="s">
        <v>229</v>
      </c>
      <c r="C215" s="6" t="s">
        <v>168</v>
      </c>
      <c r="D215" s="6"/>
      <c r="E215" s="6"/>
      <c r="F215">
        <f t="shared" si="6"/>
        <v>0</v>
      </c>
      <c r="G215" t="str">
        <f t="shared" si="7"/>
        <v/>
      </c>
    </row>
    <row r="216" spans="1:7" ht="14.25" customHeight="1" thickBot="1" x14ac:dyDescent="0.3">
      <c r="A216" s="5"/>
      <c r="B216" s="7"/>
      <c r="C216" s="7"/>
      <c r="D216" s="7"/>
      <c r="E216" s="7"/>
      <c r="F216" t="str">
        <f t="shared" si="6"/>
        <v>Data</v>
      </c>
      <c r="G216" t="str">
        <f t="shared" si="7"/>
        <v>public Data date_order *; // Data do pedido</v>
      </c>
    </row>
    <row r="217" spans="1:7" ht="14.25" customHeight="1" x14ac:dyDescent="0.25">
      <c r="A217" s="4" t="s">
        <v>230</v>
      </c>
      <c r="B217" s="6" t="s">
        <v>231</v>
      </c>
      <c r="C217" s="6" t="s">
        <v>168</v>
      </c>
      <c r="D217" s="6"/>
      <c r="E217" s="6"/>
      <c r="F217">
        <f t="shared" si="6"/>
        <v>0</v>
      </c>
      <c r="G217" t="str">
        <f t="shared" si="7"/>
        <v/>
      </c>
    </row>
    <row r="218" spans="1:7" ht="14.25" customHeight="1" thickBot="1" x14ac:dyDescent="0.3">
      <c r="A218" s="5"/>
      <c r="B218" s="7"/>
      <c r="C218" s="7"/>
      <c r="D218" s="7"/>
      <c r="E218" s="7"/>
      <c r="F218" t="str">
        <f t="shared" si="6"/>
        <v>Data</v>
      </c>
      <c r="G218" t="str">
        <f t="shared" si="7"/>
        <v>public Data date_sell; // Data da venda</v>
      </c>
    </row>
    <row r="219" spans="1:7" ht="14.25" customHeight="1" x14ac:dyDescent="0.25">
      <c r="A219" s="4" t="s">
        <v>232</v>
      </c>
      <c r="B219" s="6" t="s">
        <v>233</v>
      </c>
      <c r="C219" s="6" t="s">
        <v>168</v>
      </c>
      <c r="D219" s="6"/>
      <c r="E219" s="6"/>
      <c r="F219">
        <f t="shared" si="6"/>
        <v>0</v>
      </c>
      <c r="G219" t="str">
        <f t="shared" si="7"/>
        <v/>
      </c>
    </row>
    <row r="220" spans="1:7" ht="14.25" customHeight="1" thickBot="1" x14ac:dyDescent="0.3">
      <c r="A220" s="5"/>
      <c r="B220" s="7"/>
      <c r="C220" s="7"/>
      <c r="D220" s="7"/>
      <c r="E220" s="7"/>
      <c r="F220" t="str">
        <f t="shared" si="6"/>
        <v>Data</v>
      </c>
      <c r="G220" t="str">
        <f t="shared" si="7"/>
        <v>public Data date_billed; // Data do Faturamento</v>
      </c>
    </row>
    <row r="221" spans="1:7" ht="14.25" customHeight="1" x14ac:dyDescent="0.25">
      <c r="A221" s="4" t="s">
        <v>234</v>
      </c>
      <c r="B221" s="6" t="s">
        <v>235</v>
      </c>
      <c r="C221" s="6" t="s">
        <v>236</v>
      </c>
      <c r="D221" s="6"/>
      <c r="E221" s="6"/>
      <c r="F221">
        <f t="shared" si="6"/>
        <v>0</v>
      </c>
      <c r="G221" t="str">
        <f t="shared" si="7"/>
        <v/>
      </c>
    </row>
    <row r="222" spans="1:7" ht="14.25" customHeight="1" thickBot="1" x14ac:dyDescent="0.3">
      <c r="A222" s="5"/>
      <c r="B222" s="7"/>
      <c r="C222" s="7"/>
      <c r="D222" s="7"/>
      <c r="E222" s="7"/>
      <c r="F222" t="str">
        <f t="shared" si="6"/>
        <v>DataHora</v>
      </c>
      <c r="G222" t="str">
        <f t="shared" si="7"/>
        <v>public DataHora emission_date; // Data da emissão</v>
      </c>
    </row>
    <row r="223" spans="1:7" ht="14.25" customHeight="1" x14ac:dyDescent="0.25">
      <c r="A223" s="4" t="s">
        <v>237</v>
      </c>
      <c r="B223" s="10" t="s">
        <v>238</v>
      </c>
      <c r="C223" s="6" t="s">
        <v>2</v>
      </c>
      <c r="D223" s="6" t="s">
        <v>3</v>
      </c>
      <c r="E223" s="6"/>
      <c r="F223">
        <f t="shared" si="6"/>
        <v>0</v>
      </c>
      <c r="G223" t="str">
        <f t="shared" si="7"/>
        <v/>
      </c>
    </row>
    <row r="224" spans="1:7" ht="14.25" customHeight="1" thickBot="1" x14ac:dyDescent="0.3">
      <c r="A224" s="5"/>
      <c r="B224" s="11"/>
      <c r="C224" s="7"/>
      <c r="D224" s="7"/>
      <c r="E224" s="7"/>
      <c r="F224" t="str">
        <f t="shared" si="6"/>
        <v>int?</v>
      </c>
      <c r="G224" t="str">
        <f t="shared" si="7"/>
        <v>public int? supllier; // Identificador do fornecedr</v>
      </c>
    </row>
    <row r="225" spans="1:7" ht="14.25" customHeight="1" x14ac:dyDescent="0.25">
      <c r="A225" s="4" t="s">
        <v>239</v>
      </c>
      <c r="B225" s="10" t="s">
        <v>240</v>
      </c>
      <c r="C225" s="6" t="s">
        <v>2</v>
      </c>
      <c r="D225" s="6" t="s">
        <v>3</v>
      </c>
      <c r="E225" s="6"/>
      <c r="F225">
        <f t="shared" si="6"/>
        <v>0</v>
      </c>
      <c r="G225" t="str">
        <f t="shared" si="7"/>
        <v/>
      </c>
    </row>
    <row r="226" spans="1:7" ht="14.25" customHeight="1" thickBot="1" x14ac:dyDescent="0.3">
      <c r="A226" s="5"/>
      <c r="B226" s="11"/>
      <c r="C226" s="7"/>
      <c r="D226" s="7"/>
      <c r="E226" s="7"/>
      <c r="F226" t="str">
        <f t="shared" si="6"/>
        <v>int?</v>
      </c>
      <c r="G226" t="str">
        <f t="shared" si="7"/>
        <v>public int? seller; // Identificador do vendedor</v>
      </c>
    </row>
    <row r="227" spans="1:7" ht="14.25" customHeight="1" x14ac:dyDescent="0.25">
      <c r="A227" s="4" t="s">
        <v>241</v>
      </c>
      <c r="B227" s="10" t="s">
        <v>242</v>
      </c>
      <c r="C227" s="6" t="s">
        <v>2</v>
      </c>
      <c r="D227" s="6" t="s">
        <v>3</v>
      </c>
      <c r="E227" s="6"/>
      <c r="F227">
        <f t="shared" si="6"/>
        <v>0</v>
      </c>
      <c r="G227" t="str">
        <f t="shared" si="7"/>
        <v/>
      </c>
    </row>
    <row r="228" spans="1:7" ht="14.25" customHeight="1" thickBot="1" x14ac:dyDescent="0.3">
      <c r="A228" s="5"/>
      <c r="B228" s="11"/>
      <c r="C228" s="7"/>
      <c r="D228" s="7"/>
      <c r="E228" s="7"/>
      <c r="F228" t="str">
        <f t="shared" si="6"/>
        <v>int?</v>
      </c>
      <c r="G228" t="str">
        <f t="shared" si="7"/>
        <v>public int? customer *; // Identificador do cliente</v>
      </c>
    </row>
    <row r="229" spans="1:7" ht="14.25" customHeight="1" x14ac:dyDescent="0.25">
      <c r="A229" s="4" t="s">
        <v>243</v>
      </c>
      <c r="B229" s="6"/>
      <c r="C229" s="6" t="s">
        <v>10</v>
      </c>
      <c r="D229" s="6" t="s">
        <v>67</v>
      </c>
      <c r="E229" s="6"/>
      <c r="F229">
        <f t="shared" si="6"/>
        <v>0</v>
      </c>
      <c r="G229" t="str">
        <f t="shared" si="7"/>
        <v/>
      </c>
    </row>
    <row r="230" spans="1:7" ht="14.25" customHeight="1" thickBot="1" x14ac:dyDescent="0.3">
      <c r="A230" s="5"/>
      <c r="B230" s="7"/>
      <c r="C230" s="7"/>
      <c r="D230" s="7"/>
      <c r="E230" s="7"/>
      <c r="F230" t="str">
        <f t="shared" si="6"/>
        <v>string</v>
      </c>
      <c r="G230" t="str">
        <f t="shared" si="7"/>
        <v xml:space="preserve">public string resume; // </v>
      </c>
    </row>
    <row r="231" spans="1:7" ht="14.25" customHeight="1" x14ac:dyDescent="0.25">
      <c r="A231" s="4" t="s">
        <v>244</v>
      </c>
      <c r="B231" s="6" t="s">
        <v>245</v>
      </c>
      <c r="C231" s="6" t="s">
        <v>2</v>
      </c>
      <c r="D231" s="6" t="s">
        <v>3</v>
      </c>
      <c r="E231" s="6"/>
      <c r="F231">
        <f t="shared" si="6"/>
        <v>0</v>
      </c>
      <c r="G231" t="str">
        <f t="shared" si="7"/>
        <v/>
      </c>
    </row>
    <row r="232" spans="1:7" ht="14.25" customHeight="1" thickBot="1" x14ac:dyDescent="0.3">
      <c r="A232" s="5"/>
      <c r="B232" s="7"/>
      <c r="C232" s="7"/>
      <c r="D232" s="7"/>
      <c r="E232" s="7"/>
      <c r="F232" t="str">
        <f t="shared" si="6"/>
        <v>int?</v>
      </c>
      <c r="G232" t="str">
        <f t="shared" si="7"/>
        <v>public int? price_list; // Identificador da lista de preços</v>
      </c>
    </row>
    <row r="233" spans="1:7" ht="14.25" customHeight="1" x14ac:dyDescent="0.25">
      <c r="A233" s="4" t="s">
        <v>246</v>
      </c>
      <c r="B233" s="6" t="s">
        <v>247</v>
      </c>
      <c r="C233" s="6" t="s">
        <v>16</v>
      </c>
      <c r="D233" s="6" t="s">
        <v>17</v>
      </c>
      <c r="E233" s="6"/>
      <c r="F233">
        <f t="shared" si="6"/>
        <v>0</v>
      </c>
      <c r="G233" t="str">
        <f t="shared" si="7"/>
        <v/>
      </c>
    </row>
    <row r="234" spans="1:7" ht="14.25" customHeight="1" thickBot="1" x14ac:dyDescent="0.3">
      <c r="A234" s="5"/>
      <c r="B234" s="7"/>
      <c r="C234" s="7"/>
      <c r="D234" s="7"/>
      <c r="E234" s="7"/>
      <c r="F234" t="str">
        <f t="shared" si="6"/>
        <v>Decimal?</v>
      </c>
      <c r="G234" t="str">
        <f t="shared" si="7"/>
        <v>public Decimal? subtotal; // Subtotal do pedido</v>
      </c>
    </row>
    <row r="235" spans="1:7" ht="14.25" customHeight="1" x14ac:dyDescent="0.25">
      <c r="A235" s="4" t="s">
        <v>248</v>
      </c>
      <c r="B235" s="6" t="s">
        <v>249</v>
      </c>
      <c r="C235" s="6" t="s">
        <v>16</v>
      </c>
      <c r="D235" s="6" t="s">
        <v>17</v>
      </c>
      <c r="E235" s="6"/>
      <c r="F235">
        <f t="shared" si="6"/>
        <v>0</v>
      </c>
      <c r="G235" t="str">
        <f t="shared" si="7"/>
        <v/>
      </c>
    </row>
    <row r="236" spans="1:7" ht="14.25" customHeight="1" thickBot="1" x14ac:dyDescent="0.3">
      <c r="A236" s="5"/>
      <c r="B236" s="7"/>
      <c r="C236" s="7"/>
      <c r="D236" s="7"/>
      <c r="E236" s="7"/>
      <c r="F236" t="str">
        <f t="shared" si="6"/>
        <v>Decimal?</v>
      </c>
      <c r="G236" t="str">
        <f t="shared" si="7"/>
        <v>public Decimal? discount_amount; // Total de desconto</v>
      </c>
    </row>
    <row r="237" spans="1:7" ht="14.25" customHeight="1" x14ac:dyDescent="0.25">
      <c r="A237" s="4" t="s">
        <v>250</v>
      </c>
      <c r="B237" s="6" t="s">
        <v>251</v>
      </c>
      <c r="C237" s="6" t="s">
        <v>10</v>
      </c>
      <c r="D237" s="6" t="s">
        <v>51</v>
      </c>
      <c r="E237" s="2" t="s">
        <v>252</v>
      </c>
      <c r="F237">
        <f t="shared" si="6"/>
        <v>0</v>
      </c>
      <c r="G237" t="str">
        <f t="shared" si="7"/>
        <v/>
      </c>
    </row>
    <row r="238" spans="1:7" ht="14.25" customHeight="1" x14ac:dyDescent="0.25">
      <c r="A238" s="8"/>
      <c r="B238" s="9"/>
      <c r="C238" s="9"/>
      <c r="D238" s="9"/>
      <c r="E238" s="2" t="s">
        <v>253</v>
      </c>
      <c r="F238" t="str">
        <f t="shared" si="6"/>
        <v>string</v>
      </c>
      <c r="G238" t="str">
        <f t="shared" si="7"/>
        <v>public string discount_type; // Tipo de desconto</v>
      </c>
    </row>
    <row r="239" spans="1:7" ht="14.25" customHeight="1" thickBot="1" x14ac:dyDescent="0.3">
      <c r="A239" s="5"/>
      <c r="B239" s="7"/>
      <c r="C239" s="7"/>
      <c r="D239" s="7"/>
      <c r="E239" s="3"/>
      <c r="F239">
        <f t="shared" si="6"/>
        <v>0</v>
      </c>
      <c r="G239" t="str">
        <f t="shared" si="7"/>
        <v/>
      </c>
    </row>
    <row r="240" spans="1:7" ht="14.25" customHeight="1" x14ac:dyDescent="0.25">
      <c r="A240" s="4" t="s">
        <v>254</v>
      </c>
      <c r="B240" s="6" t="s">
        <v>255</v>
      </c>
      <c r="C240" s="6" t="s">
        <v>16</v>
      </c>
      <c r="D240" s="6" t="s">
        <v>17</v>
      </c>
      <c r="E240" s="6"/>
      <c r="F240">
        <f t="shared" si="6"/>
        <v>0</v>
      </c>
      <c r="G240" t="str">
        <f t="shared" si="7"/>
        <v/>
      </c>
    </row>
    <row r="241" spans="1:7" ht="14.25" customHeight="1" thickBot="1" x14ac:dyDescent="0.3">
      <c r="A241" s="5"/>
      <c r="B241" s="7"/>
      <c r="C241" s="7"/>
      <c r="D241" s="7"/>
      <c r="E241" s="7"/>
      <c r="F241" t="str">
        <f t="shared" si="6"/>
        <v>Decimal?</v>
      </c>
      <c r="G241" t="str">
        <f t="shared" si="7"/>
        <v>public Decimal? discount_percent; // Valor percentual do desconto</v>
      </c>
    </row>
    <row r="242" spans="1:7" ht="14.25" customHeight="1" x14ac:dyDescent="0.25">
      <c r="A242" s="4" t="s">
        <v>256</v>
      </c>
      <c r="B242" s="6" t="s">
        <v>257</v>
      </c>
      <c r="C242" s="6" t="s">
        <v>16</v>
      </c>
      <c r="D242" s="6" t="s">
        <v>17</v>
      </c>
      <c r="E242" s="6"/>
      <c r="F242">
        <f t="shared" si="6"/>
        <v>0</v>
      </c>
      <c r="G242" t="str">
        <f t="shared" si="7"/>
        <v/>
      </c>
    </row>
    <row r="243" spans="1:7" ht="14.25" customHeight="1" thickBot="1" x14ac:dyDescent="0.3">
      <c r="A243" s="5"/>
      <c r="B243" s="7"/>
      <c r="C243" s="7"/>
      <c r="D243" s="7"/>
      <c r="E243" s="7"/>
      <c r="F243" t="str">
        <f t="shared" si="6"/>
        <v>Decimal?</v>
      </c>
      <c r="G243" t="str">
        <f t="shared" si="7"/>
        <v>public Decimal? addition_amount; // Total de acréscimo</v>
      </c>
    </row>
    <row r="244" spans="1:7" ht="14.25" customHeight="1" x14ac:dyDescent="0.25">
      <c r="A244" s="4" t="s">
        <v>258</v>
      </c>
      <c r="B244" s="6" t="s">
        <v>259</v>
      </c>
      <c r="C244" s="6" t="s">
        <v>16</v>
      </c>
      <c r="D244" s="6" t="s">
        <v>17</v>
      </c>
      <c r="E244" s="6"/>
      <c r="F244">
        <f t="shared" si="6"/>
        <v>0</v>
      </c>
      <c r="G244" t="str">
        <f t="shared" si="7"/>
        <v/>
      </c>
    </row>
    <row r="245" spans="1:7" ht="14.25" customHeight="1" thickBot="1" x14ac:dyDescent="0.3">
      <c r="A245" s="5"/>
      <c r="B245" s="7"/>
      <c r="C245" s="7"/>
      <c r="D245" s="7"/>
      <c r="E245" s="7"/>
      <c r="F245" t="str">
        <f t="shared" si="6"/>
        <v>Decimal?</v>
      </c>
      <c r="G245" t="str">
        <f t="shared" si="7"/>
        <v>public Decimal? addition_canceled; // Acréscimo cancelado</v>
      </c>
    </row>
    <row r="246" spans="1:7" ht="14.25" customHeight="1" x14ac:dyDescent="0.25">
      <c r="A246" s="4" t="s">
        <v>260</v>
      </c>
      <c r="B246" s="6" t="s">
        <v>261</v>
      </c>
      <c r="C246" s="6" t="s">
        <v>10</v>
      </c>
      <c r="D246" s="6" t="s">
        <v>51</v>
      </c>
      <c r="E246" s="2" t="s">
        <v>252</v>
      </c>
      <c r="F246">
        <f t="shared" si="6"/>
        <v>0</v>
      </c>
      <c r="G246" t="str">
        <f t="shared" si="7"/>
        <v/>
      </c>
    </row>
    <row r="247" spans="1:7" ht="14.25" customHeight="1" x14ac:dyDescent="0.25">
      <c r="A247" s="8"/>
      <c r="B247" s="9"/>
      <c r="C247" s="9"/>
      <c r="D247" s="9"/>
      <c r="E247" s="2" t="s">
        <v>253</v>
      </c>
      <c r="F247" t="str">
        <f t="shared" si="6"/>
        <v>string</v>
      </c>
      <c r="G247" t="str">
        <f t="shared" si="7"/>
        <v>public string addition_type; // Tipo de acréscimo</v>
      </c>
    </row>
    <row r="248" spans="1:7" ht="14.25" customHeight="1" thickBot="1" x14ac:dyDescent="0.3">
      <c r="A248" s="5"/>
      <c r="B248" s="7"/>
      <c r="C248" s="7"/>
      <c r="D248" s="7"/>
      <c r="E248" s="3"/>
      <c r="F248">
        <f t="shared" si="6"/>
        <v>0</v>
      </c>
      <c r="G248" t="str">
        <f t="shared" si="7"/>
        <v/>
      </c>
    </row>
    <row r="249" spans="1:7" ht="14.25" customHeight="1" x14ac:dyDescent="0.25">
      <c r="A249" s="4" t="s">
        <v>262</v>
      </c>
      <c r="B249" s="6" t="s">
        <v>263</v>
      </c>
      <c r="C249" s="6" t="s">
        <v>16</v>
      </c>
      <c r="D249" s="6" t="s">
        <v>17</v>
      </c>
      <c r="E249" s="6"/>
      <c r="F249">
        <f t="shared" si="6"/>
        <v>0</v>
      </c>
      <c r="G249" t="str">
        <f t="shared" si="7"/>
        <v/>
      </c>
    </row>
    <row r="250" spans="1:7" ht="14.25" customHeight="1" thickBot="1" x14ac:dyDescent="0.3">
      <c r="A250" s="5"/>
      <c r="B250" s="7"/>
      <c r="C250" s="7"/>
      <c r="D250" s="7"/>
      <c r="E250" s="7"/>
      <c r="F250" t="str">
        <f t="shared" si="6"/>
        <v>Decimal?</v>
      </c>
      <c r="G250" t="str">
        <f t="shared" si="7"/>
        <v>public Decimal? addition_percent; // Valor percentual do acréscimo</v>
      </c>
    </row>
    <row r="251" spans="1:7" ht="14.25" customHeight="1" x14ac:dyDescent="0.25">
      <c r="A251" s="4" t="s">
        <v>264</v>
      </c>
      <c r="B251" s="6" t="s">
        <v>265</v>
      </c>
      <c r="C251" s="6" t="s">
        <v>16</v>
      </c>
      <c r="D251" s="6" t="s">
        <v>17</v>
      </c>
      <c r="E251" s="6"/>
      <c r="F251">
        <f t="shared" si="6"/>
        <v>0</v>
      </c>
      <c r="G251" t="str">
        <f t="shared" si="7"/>
        <v/>
      </c>
    </row>
    <row r="252" spans="1:7" ht="14.25" customHeight="1" thickBot="1" x14ac:dyDescent="0.3">
      <c r="A252" s="5"/>
      <c r="B252" s="7"/>
      <c r="C252" s="7"/>
      <c r="D252" s="7"/>
      <c r="E252" s="7"/>
      <c r="F252" t="str">
        <f t="shared" si="6"/>
        <v>Decimal?</v>
      </c>
      <c r="G252" t="str">
        <f t="shared" si="7"/>
        <v>public Decimal? total; // Valor total</v>
      </c>
    </row>
    <row r="253" spans="1:7" ht="14.25" customHeight="1" x14ac:dyDescent="0.25">
      <c r="A253" s="4" t="s">
        <v>266</v>
      </c>
      <c r="B253" s="6" t="s">
        <v>267</v>
      </c>
      <c r="C253" s="6" t="s">
        <v>10</v>
      </c>
      <c r="D253" s="6" t="s">
        <v>51</v>
      </c>
      <c r="E253" s="2" t="s">
        <v>268</v>
      </c>
      <c r="F253">
        <f t="shared" si="6"/>
        <v>0</v>
      </c>
      <c r="G253" t="str">
        <f t="shared" si="7"/>
        <v/>
      </c>
    </row>
    <row r="254" spans="1:7" ht="14.25" customHeight="1" x14ac:dyDescent="0.25">
      <c r="A254" s="8"/>
      <c r="B254" s="9"/>
      <c r="C254" s="9"/>
      <c r="D254" s="9"/>
      <c r="E254" s="2" t="s">
        <v>269</v>
      </c>
      <c r="F254" t="str">
        <f t="shared" si="6"/>
        <v>string</v>
      </c>
      <c r="G254" t="str">
        <f t="shared" si="7"/>
        <v>public string addition_discount_order; // Ordem de aplicação do desconto e acréscimo</v>
      </c>
    </row>
    <row r="255" spans="1:7" ht="14.25" customHeight="1" thickBot="1" x14ac:dyDescent="0.3">
      <c r="A255" s="5"/>
      <c r="B255" s="7"/>
      <c r="C255" s="7"/>
      <c r="D255" s="7"/>
      <c r="E255" s="3"/>
      <c r="F255">
        <f t="shared" si="6"/>
        <v>0</v>
      </c>
      <c r="G255" t="str">
        <f t="shared" si="7"/>
        <v/>
      </c>
    </row>
    <row r="256" spans="1:7" ht="14.25" customHeight="1" x14ac:dyDescent="0.25">
      <c r="A256" s="4" t="s">
        <v>270</v>
      </c>
      <c r="B256" s="10" t="s">
        <v>271</v>
      </c>
      <c r="C256" s="6" t="s">
        <v>2</v>
      </c>
      <c r="D256" s="6" t="s">
        <v>3</v>
      </c>
      <c r="E256" s="6"/>
      <c r="F256">
        <f t="shared" si="6"/>
        <v>0</v>
      </c>
      <c r="G256" t="str">
        <f t="shared" si="7"/>
        <v/>
      </c>
    </row>
    <row r="257" spans="1:7" ht="14.25" customHeight="1" thickBot="1" x14ac:dyDescent="0.3">
      <c r="A257" s="5"/>
      <c r="B257" s="11"/>
      <c r="C257" s="7"/>
      <c r="D257" s="7"/>
      <c r="E257" s="7"/>
      <c r="F257" t="str">
        <f t="shared" si="6"/>
        <v>int?</v>
      </c>
      <c r="G257" t="str">
        <f t="shared" si="7"/>
        <v>public int? payment_form; // Forma de pagamento</v>
      </c>
    </row>
    <row r="258" spans="1:7" ht="14.25" customHeight="1" x14ac:dyDescent="0.25">
      <c r="A258" s="4" t="s">
        <v>272</v>
      </c>
      <c r="B258" s="6" t="s">
        <v>69</v>
      </c>
      <c r="C258" s="6" t="s">
        <v>10</v>
      </c>
      <c r="D258" s="6" t="s">
        <v>67</v>
      </c>
      <c r="E258" s="6"/>
      <c r="F258">
        <f t="shared" ref="F258:F321" si="8">IF(C257="Inteiro","int?",IF(C257="Texto","string",IF(C257="Booleano","bool?",IF(C257="Decimal","Decimal?",C257))))</f>
        <v>0</v>
      </c>
      <c r="G258" t="str">
        <f t="shared" ref="G258:G321" si="9">IF(F258=0,"",CONCATENATE("public ",F258," ",A257,"; // ",B257))</f>
        <v/>
      </c>
    </row>
    <row r="259" spans="1:7" ht="14.25" customHeight="1" thickBot="1" x14ac:dyDescent="0.3">
      <c r="A259" s="5"/>
      <c r="B259" s="7"/>
      <c r="C259" s="7"/>
      <c r="D259" s="7"/>
      <c r="E259" s="7"/>
      <c r="F259" t="str">
        <f t="shared" si="8"/>
        <v>string</v>
      </c>
      <c r="G259" t="str">
        <f t="shared" si="9"/>
        <v>public string obs; // Observações</v>
      </c>
    </row>
    <row r="260" spans="1:7" ht="14.25" customHeight="1" x14ac:dyDescent="0.25">
      <c r="A260" s="4" t="s">
        <v>273</v>
      </c>
      <c r="B260" s="6" t="s">
        <v>274</v>
      </c>
      <c r="C260" s="6" t="s">
        <v>2</v>
      </c>
      <c r="D260" s="6" t="s">
        <v>3</v>
      </c>
      <c r="E260" s="6"/>
      <c r="F260">
        <f t="shared" si="8"/>
        <v>0</v>
      </c>
      <c r="G260" t="str">
        <f t="shared" si="9"/>
        <v/>
      </c>
    </row>
    <row r="261" spans="1:7" ht="14.25" customHeight="1" thickBot="1" x14ac:dyDescent="0.3">
      <c r="A261" s="5"/>
      <c r="B261" s="7"/>
      <c r="C261" s="7"/>
      <c r="D261" s="7"/>
      <c r="E261" s="7"/>
      <c r="F261" t="str">
        <f t="shared" si="8"/>
        <v>int?</v>
      </c>
      <c r="G261" t="str">
        <f t="shared" si="9"/>
        <v>public int? validity *; // Validade em dias</v>
      </c>
    </row>
    <row r="262" spans="1:7" ht="15.75" customHeight="1" x14ac:dyDescent="0.25">
      <c r="A262" s="4" t="s">
        <v>79</v>
      </c>
      <c r="B262" s="6" t="s">
        <v>275</v>
      </c>
      <c r="C262" s="6" t="s">
        <v>60</v>
      </c>
      <c r="D262" s="6"/>
      <c r="E262" s="6"/>
      <c r="F262">
        <f t="shared" si="8"/>
        <v>0</v>
      </c>
      <c r="G262" t="str">
        <f t="shared" si="9"/>
        <v/>
      </c>
    </row>
    <row r="263" spans="1:7" ht="14.25" customHeight="1" thickBot="1" x14ac:dyDescent="0.3">
      <c r="A263" s="5"/>
      <c r="B263" s="7"/>
      <c r="C263" s="7"/>
      <c r="D263" s="7"/>
      <c r="E263" s="7"/>
      <c r="F263" t="str">
        <f t="shared" si="8"/>
        <v>bool?</v>
      </c>
      <c r="G263" t="str">
        <f t="shared" si="9"/>
        <v>public bool? shipping; // Flag que indica se tem transporte</v>
      </c>
    </row>
    <row r="264" spans="1:7" ht="15.75" customHeight="1" x14ac:dyDescent="0.25">
      <c r="A264" s="4" t="s">
        <v>276</v>
      </c>
      <c r="B264" s="10" t="s">
        <v>277</v>
      </c>
      <c r="C264" s="6" t="s">
        <v>2</v>
      </c>
      <c r="D264" s="6" t="s">
        <v>3</v>
      </c>
      <c r="E264" s="6"/>
      <c r="F264">
        <f t="shared" si="8"/>
        <v>0</v>
      </c>
      <c r="G264" t="str">
        <f t="shared" si="9"/>
        <v/>
      </c>
    </row>
    <row r="265" spans="1:7" ht="14.25" customHeight="1" thickBot="1" x14ac:dyDescent="0.3">
      <c r="A265" s="5"/>
      <c r="B265" s="11"/>
      <c r="C265" s="7"/>
      <c r="D265" s="7"/>
      <c r="E265" s="7"/>
      <c r="F265" t="str">
        <f t="shared" si="8"/>
        <v>int?</v>
      </c>
      <c r="G265" t="str">
        <f t="shared" si="9"/>
        <v>public int? shipping_transporter; // Identificador da transportadora</v>
      </c>
    </row>
    <row r="266" spans="1:7" ht="14.25" customHeight="1" x14ac:dyDescent="0.25">
      <c r="A266" s="4" t="s">
        <v>278</v>
      </c>
      <c r="B266" s="6" t="s">
        <v>279</v>
      </c>
      <c r="C266" s="6" t="s">
        <v>16</v>
      </c>
      <c r="D266" s="6" t="s">
        <v>17</v>
      </c>
      <c r="E266" s="6"/>
      <c r="F266">
        <f t="shared" si="8"/>
        <v>0</v>
      </c>
      <c r="G266" t="str">
        <f t="shared" si="9"/>
        <v/>
      </c>
    </row>
    <row r="267" spans="1:7" ht="14.25" customHeight="1" thickBot="1" x14ac:dyDescent="0.3">
      <c r="A267" s="5"/>
      <c r="B267" s="7"/>
      <c r="C267" s="7"/>
      <c r="D267" s="7"/>
      <c r="E267" s="7"/>
      <c r="F267" t="str">
        <f t="shared" si="8"/>
        <v>Decimal?</v>
      </c>
      <c r="G267" t="str">
        <f t="shared" si="9"/>
        <v>public Decimal? shipping_price; // valor do transporte</v>
      </c>
    </row>
    <row r="268" spans="1:7" ht="14.25" customHeight="1" x14ac:dyDescent="0.25">
      <c r="A268" s="4" t="s">
        <v>280</v>
      </c>
      <c r="B268" s="6" t="s">
        <v>281</v>
      </c>
      <c r="C268" s="6" t="s">
        <v>10</v>
      </c>
      <c r="D268" s="6" t="s">
        <v>282</v>
      </c>
      <c r="E268" s="6"/>
      <c r="F268">
        <f t="shared" si="8"/>
        <v>0</v>
      </c>
      <c r="G268" t="str">
        <f t="shared" si="9"/>
        <v/>
      </c>
    </row>
    <row r="269" spans="1:7" ht="14.25" customHeight="1" thickBot="1" x14ac:dyDescent="0.3">
      <c r="A269" s="5"/>
      <c r="B269" s="7"/>
      <c r="C269" s="7"/>
      <c r="D269" s="7"/>
      <c r="E269" s="7"/>
      <c r="F269" t="str">
        <f t="shared" si="8"/>
        <v>string</v>
      </c>
      <c r="G269" t="str">
        <f t="shared" si="9"/>
        <v>public string invoice_model; // Modelo da nota</v>
      </c>
    </row>
    <row r="270" spans="1:7" ht="15.75" customHeight="1" x14ac:dyDescent="0.25">
      <c r="A270" s="4" t="s">
        <v>283</v>
      </c>
      <c r="B270" s="6" t="s">
        <v>284</v>
      </c>
      <c r="C270" s="6" t="s">
        <v>60</v>
      </c>
      <c r="D270" s="6"/>
      <c r="E270" s="6"/>
      <c r="F270">
        <f t="shared" si="8"/>
        <v>0</v>
      </c>
      <c r="G270" t="str">
        <f t="shared" si="9"/>
        <v/>
      </c>
    </row>
    <row r="271" spans="1:7" ht="14.25" customHeight="1" thickBot="1" x14ac:dyDescent="0.3">
      <c r="A271" s="5"/>
      <c r="B271" s="7"/>
      <c r="C271" s="7"/>
      <c r="D271" s="7"/>
      <c r="E271" s="7"/>
      <c r="F271" t="str">
        <f t="shared" si="8"/>
        <v>bool?</v>
      </c>
      <c r="G271" t="str">
        <f t="shared" si="9"/>
        <v>public bool? canceled *; // Flag que indica se esta cancelado</v>
      </c>
    </row>
    <row r="272" spans="1:7" ht="15.75" customHeight="1" x14ac:dyDescent="0.25">
      <c r="A272" s="4" t="s">
        <v>285</v>
      </c>
      <c r="B272" s="6" t="s">
        <v>286</v>
      </c>
      <c r="C272" s="6" t="s">
        <v>60</v>
      </c>
      <c r="D272" s="6"/>
      <c r="E272" s="6"/>
      <c r="F272">
        <f t="shared" si="8"/>
        <v>0</v>
      </c>
      <c r="G272" t="str">
        <f t="shared" si="9"/>
        <v/>
      </c>
    </row>
    <row r="273" spans="1:7" ht="14.25" customHeight="1" thickBot="1" x14ac:dyDescent="0.3">
      <c r="A273" s="5"/>
      <c r="B273" s="7"/>
      <c r="C273" s="7"/>
      <c r="D273" s="7"/>
      <c r="E273" s="7"/>
      <c r="F273" t="str">
        <f t="shared" si="8"/>
        <v>bool?</v>
      </c>
      <c r="G273" t="str">
        <f t="shared" si="9"/>
        <v>public bool? inutilized *; // Flag que indica se está inutilizado</v>
      </c>
    </row>
    <row r="274" spans="1:7" ht="15.75" customHeight="1" x14ac:dyDescent="0.25">
      <c r="A274" s="4" t="s">
        <v>287</v>
      </c>
      <c r="B274" s="6" t="s">
        <v>288</v>
      </c>
      <c r="C274" s="6" t="s">
        <v>2</v>
      </c>
      <c r="D274" s="6" t="s">
        <v>3</v>
      </c>
      <c r="E274" s="6"/>
      <c r="F274">
        <f t="shared" si="8"/>
        <v>0</v>
      </c>
      <c r="G274" t="str">
        <f t="shared" si="9"/>
        <v/>
      </c>
    </row>
    <row r="275" spans="1:7" ht="14.25" customHeight="1" thickBot="1" x14ac:dyDescent="0.3">
      <c r="A275" s="5"/>
      <c r="B275" s="7"/>
      <c r="C275" s="7"/>
      <c r="D275" s="7"/>
      <c r="E275" s="7"/>
      <c r="F275" t="str">
        <f t="shared" si="8"/>
        <v>int?</v>
      </c>
      <c r="G275" t="str">
        <f t="shared" si="9"/>
        <v>public int? fiscal_operation; // Identificador da operação fiscal</v>
      </c>
    </row>
    <row r="276" spans="1:7" ht="15.75" customHeight="1" x14ac:dyDescent="0.25">
      <c r="A276" s="4" t="s">
        <v>289</v>
      </c>
      <c r="B276" s="6" t="s">
        <v>290</v>
      </c>
      <c r="C276" s="6" t="s">
        <v>60</v>
      </c>
      <c r="D276" s="6"/>
      <c r="E276" s="6"/>
      <c r="F276">
        <f t="shared" si="8"/>
        <v>0</v>
      </c>
      <c r="G276" t="str">
        <f t="shared" si="9"/>
        <v/>
      </c>
    </row>
    <row r="277" spans="1:7" ht="14.25" customHeight="1" thickBot="1" x14ac:dyDescent="0.3">
      <c r="A277" s="5"/>
      <c r="B277" s="7"/>
      <c r="C277" s="7"/>
      <c r="D277" s="7"/>
      <c r="E277" s="7"/>
      <c r="F277" t="str">
        <f t="shared" si="8"/>
        <v>bool?</v>
      </c>
      <c r="G277" t="str">
        <f t="shared" si="9"/>
        <v>public bool? nfe *; // Flag que identifica se tem nota fiscal emitida</v>
      </c>
    </row>
    <row r="278" spans="1:7" ht="14.25" customHeight="1" x14ac:dyDescent="0.25">
      <c r="A278" s="4" t="s">
        <v>291</v>
      </c>
      <c r="B278" s="6" t="s">
        <v>292</v>
      </c>
      <c r="C278" s="6" t="s">
        <v>168</v>
      </c>
      <c r="D278" s="6"/>
      <c r="E278" s="6"/>
      <c r="F278">
        <f t="shared" si="8"/>
        <v>0</v>
      </c>
      <c r="G278" t="str">
        <f t="shared" si="9"/>
        <v/>
      </c>
    </row>
    <row r="279" spans="1:7" ht="14.25" customHeight="1" thickBot="1" x14ac:dyDescent="0.3">
      <c r="A279" s="5"/>
      <c r="B279" s="7"/>
      <c r="C279" s="7"/>
      <c r="D279" s="7"/>
      <c r="E279" s="7"/>
      <c r="F279" t="str">
        <f t="shared" si="8"/>
        <v>Data</v>
      </c>
      <c r="G279" t="str">
        <f t="shared" si="9"/>
        <v>public Data nfe_date; // Data da nota fiscal</v>
      </c>
    </row>
    <row r="280" spans="1:7" ht="15.75" customHeight="1" x14ac:dyDescent="0.25">
      <c r="A280" s="4" t="s">
        <v>293</v>
      </c>
      <c r="B280" s="6" t="s">
        <v>294</v>
      </c>
      <c r="C280" s="6" t="s">
        <v>2</v>
      </c>
      <c r="D280" s="6" t="s">
        <v>3</v>
      </c>
      <c r="E280" s="6"/>
      <c r="F280">
        <f t="shared" si="8"/>
        <v>0</v>
      </c>
      <c r="G280" t="str">
        <f t="shared" si="9"/>
        <v/>
      </c>
    </row>
    <row r="281" spans="1:7" ht="14.25" customHeight="1" thickBot="1" x14ac:dyDescent="0.3">
      <c r="A281" s="5"/>
      <c r="B281" s="7"/>
      <c r="C281" s="7"/>
      <c r="D281" s="7"/>
      <c r="E281" s="7"/>
      <c r="F281" t="str">
        <f t="shared" si="8"/>
        <v>int?</v>
      </c>
      <c r="G281" t="str">
        <f t="shared" si="9"/>
        <v>public int? return_code; // Código de retorno da nota fiscal</v>
      </c>
    </row>
    <row r="282" spans="1:7" ht="14.25" customHeight="1" x14ac:dyDescent="0.25">
      <c r="A282" s="4" t="s">
        <v>295</v>
      </c>
      <c r="B282" s="6" t="s">
        <v>296</v>
      </c>
      <c r="C282" s="6" t="s">
        <v>10</v>
      </c>
      <c r="D282" s="6" t="s">
        <v>11</v>
      </c>
      <c r="E282" s="6"/>
      <c r="F282">
        <f t="shared" si="8"/>
        <v>0</v>
      </c>
      <c r="G282" t="str">
        <f t="shared" si="9"/>
        <v/>
      </c>
    </row>
    <row r="283" spans="1:7" ht="14.25" customHeight="1" thickBot="1" x14ac:dyDescent="0.3">
      <c r="A283" s="5"/>
      <c r="B283" s="7"/>
      <c r="C283" s="7"/>
      <c r="D283" s="7"/>
      <c r="E283" s="7"/>
      <c r="F283" t="str">
        <f t="shared" si="8"/>
        <v>string</v>
      </c>
      <c r="G283" t="str">
        <f t="shared" si="9"/>
        <v>public string nfe_key; // Chave da nota fiscal</v>
      </c>
    </row>
    <row r="284" spans="1:7" ht="14.25" customHeight="1" x14ac:dyDescent="0.25">
      <c r="A284" s="4" t="s">
        <v>297</v>
      </c>
      <c r="B284" s="6" t="s">
        <v>298</v>
      </c>
      <c r="C284" s="6" t="s">
        <v>10</v>
      </c>
      <c r="D284" s="6" t="s">
        <v>11</v>
      </c>
      <c r="E284" s="6"/>
      <c r="F284">
        <f t="shared" si="8"/>
        <v>0</v>
      </c>
      <c r="G284" t="str">
        <f t="shared" si="9"/>
        <v/>
      </c>
    </row>
    <row r="285" spans="1:7" ht="14.25" customHeight="1" thickBot="1" x14ac:dyDescent="0.3">
      <c r="A285" s="5"/>
      <c r="B285" s="7"/>
      <c r="C285" s="7"/>
      <c r="D285" s="7"/>
      <c r="E285" s="7"/>
      <c r="F285" t="str">
        <f t="shared" si="8"/>
        <v>string</v>
      </c>
      <c r="G285" t="str">
        <f t="shared" si="9"/>
        <v>public string nfe_status; // Status da nota fiscal</v>
      </c>
    </row>
    <row r="286" spans="1:7" ht="14.25" customHeight="1" x14ac:dyDescent="0.25">
      <c r="A286" s="4" t="s">
        <v>299</v>
      </c>
      <c r="B286" s="6" t="s">
        <v>300</v>
      </c>
      <c r="C286" s="6" t="s">
        <v>10</v>
      </c>
      <c r="D286" s="6" t="s">
        <v>67</v>
      </c>
      <c r="E286" s="6"/>
      <c r="F286">
        <f t="shared" si="8"/>
        <v>0</v>
      </c>
      <c r="G286" t="str">
        <f t="shared" si="9"/>
        <v/>
      </c>
    </row>
    <row r="287" spans="1:7" ht="14.25" customHeight="1" thickBot="1" x14ac:dyDescent="0.3">
      <c r="A287" s="5"/>
      <c r="B287" s="7"/>
      <c r="C287" s="7"/>
      <c r="D287" s="7"/>
      <c r="E287" s="7"/>
      <c r="F287" t="str">
        <f t="shared" si="8"/>
        <v>string</v>
      </c>
      <c r="G287" t="str">
        <f t="shared" si="9"/>
        <v>public string nfe_status_msg; // Mensagem da nota fiscal</v>
      </c>
    </row>
    <row r="288" spans="1:7" ht="14.25" customHeight="1" x14ac:dyDescent="0.25">
      <c r="A288" s="4" t="s">
        <v>301</v>
      </c>
      <c r="B288" s="6" t="s">
        <v>302</v>
      </c>
      <c r="C288" s="6" t="s">
        <v>10</v>
      </c>
      <c r="D288" s="6" t="s">
        <v>11</v>
      </c>
      <c r="E288" s="6"/>
      <c r="F288">
        <f t="shared" si="8"/>
        <v>0</v>
      </c>
      <c r="G288" t="str">
        <f t="shared" si="9"/>
        <v/>
      </c>
    </row>
    <row r="289" spans="1:7" ht="14.25" customHeight="1" thickBot="1" x14ac:dyDescent="0.3">
      <c r="A289" s="5"/>
      <c r="B289" s="7"/>
      <c r="C289" s="7"/>
      <c r="D289" s="7"/>
      <c r="E289" s="7"/>
      <c r="F289" t="str">
        <f t="shared" si="8"/>
        <v>string</v>
      </c>
      <c r="G289" t="str">
        <f t="shared" si="9"/>
        <v>public string nfe_xmotivo; // Motivo da nota fiscal</v>
      </c>
    </row>
    <row r="290" spans="1:7" ht="14.25" customHeight="1" x14ac:dyDescent="0.25">
      <c r="A290" s="4" t="s">
        <v>303</v>
      </c>
      <c r="B290" s="6" t="s">
        <v>304</v>
      </c>
      <c r="C290" s="6" t="s">
        <v>10</v>
      </c>
      <c r="D290" s="6" t="s">
        <v>11</v>
      </c>
      <c r="E290" s="6"/>
      <c r="F290">
        <f t="shared" si="8"/>
        <v>0</v>
      </c>
      <c r="G290" t="str">
        <f t="shared" si="9"/>
        <v/>
      </c>
    </row>
    <row r="291" spans="1:7" ht="14.25" customHeight="1" thickBot="1" x14ac:dyDescent="0.3">
      <c r="A291" s="5"/>
      <c r="B291" s="7"/>
      <c r="C291" s="7"/>
      <c r="D291" s="7"/>
      <c r="E291" s="7"/>
      <c r="F291" t="str">
        <f t="shared" si="8"/>
        <v>string</v>
      </c>
      <c r="G291" t="str">
        <f t="shared" si="9"/>
        <v>public string nfe_nrec; // Número de retorno</v>
      </c>
    </row>
    <row r="292" spans="1:7" ht="14.25" customHeight="1" x14ac:dyDescent="0.25">
      <c r="A292" s="4" t="s">
        <v>305</v>
      </c>
      <c r="B292" s="6" t="s">
        <v>306</v>
      </c>
      <c r="C292" s="6" t="s">
        <v>10</v>
      </c>
      <c r="D292" s="6" t="s">
        <v>307</v>
      </c>
      <c r="E292" s="6"/>
      <c r="F292">
        <f t="shared" si="8"/>
        <v>0</v>
      </c>
      <c r="G292" t="str">
        <f t="shared" si="9"/>
        <v/>
      </c>
    </row>
    <row r="293" spans="1:7" ht="14.25" customHeight="1" thickBot="1" x14ac:dyDescent="0.3">
      <c r="A293" s="5"/>
      <c r="B293" s="7"/>
      <c r="C293" s="7"/>
      <c r="D293" s="7"/>
      <c r="E293" s="7"/>
      <c r="F293" t="str">
        <f t="shared" si="8"/>
        <v>string</v>
      </c>
      <c r="G293" t="str">
        <f t="shared" si="9"/>
        <v>public string nfe_nprot; // Número do protocolo</v>
      </c>
    </row>
    <row r="294" spans="1:7" ht="14.25" customHeight="1" x14ac:dyDescent="0.25">
      <c r="A294" s="4" t="s">
        <v>308</v>
      </c>
      <c r="B294" s="6" t="s">
        <v>309</v>
      </c>
      <c r="C294" s="6" t="s">
        <v>10</v>
      </c>
      <c r="D294" s="6" t="s">
        <v>11</v>
      </c>
      <c r="E294" s="6"/>
      <c r="F294">
        <f t="shared" si="8"/>
        <v>0</v>
      </c>
      <c r="G294" t="str">
        <f t="shared" si="9"/>
        <v/>
      </c>
    </row>
    <row r="295" spans="1:7" ht="14.25" customHeight="1" thickBot="1" x14ac:dyDescent="0.3">
      <c r="A295" s="5"/>
      <c r="B295" s="7"/>
      <c r="C295" s="7"/>
      <c r="D295" s="7"/>
      <c r="E295" s="7"/>
      <c r="F295" t="str">
        <f t="shared" si="8"/>
        <v>string</v>
      </c>
      <c r="G295" t="str">
        <f t="shared" si="9"/>
        <v>public string nfe_danfe; // Nome do arquivo da danfe</v>
      </c>
    </row>
    <row r="296" spans="1:7" ht="15.75" customHeight="1" x14ac:dyDescent="0.25">
      <c r="A296" s="4" t="s">
        <v>310</v>
      </c>
      <c r="B296" s="6" t="s">
        <v>311</v>
      </c>
      <c r="C296" s="6" t="s">
        <v>236</v>
      </c>
      <c r="D296" s="6"/>
      <c r="E296" s="6"/>
      <c r="F296">
        <f t="shared" si="8"/>
        <v>0</v>
      </c>
      <c r="G296" t="str">
        <f t="shared" si="9"/>
        <v/>
      </c>
    </row>
    <row r="297" spans="1:7" ht="14.25" customHeight="1" thickBot="1" x14ac:dyDescent="0.3">
      <c r="A297" s="5"/>
      <c r="B297" s="7"/>
      <c r="C297" s="7"/>
      <c r="D297" s="7"/>
      <c r="E297" s="7"/>
      <c r="F297" t="str">
        <f t="shared" si="8"/>
        <v>DataHora</v>
      </c>
      <c r="G297" t="str">
        <f t="shared" si="9"/>
        <v>public DataHora pdv_ini_dth; // Data / Hora inicial do cupom no PDV</v>
      </c>
    </row>
    <row r="298" spans="1:7" ht="15.75" customHeight="1" x14ac:dyDescent="0.25">
      <c r="A298" s="4" t="s">
        <v>312</v>
      </c>
      <c r="B298" s="6" t="s">
        <v>313</v>
      </c>
      <c r="C298" s="6" t="s">
        <v>236</v>
      </c>
      <c r="D298" s="6"/>
      <c r="E298" s="6"/>
      <c r="F298">
        <f t="shared" si="8"/>
        <v>0</v>
      </c>
      <c r="G298" t="str">
        <f t="shared" si="9"/>
        <v/>
      </c>
    </row>
    <row r="299" spans="1:7" ht="14.25" customHeight="1" thickBot="1" x14ac:dyDescent="0.3">
      <c r="A299" s="5"/>
      <c r="B299" s="7"/>
      <c r="C299" s="7"/>
      <c r="D299" s="7"/>
      <c r="E299" s="7"/>
      <c r="F299" t="str">
        <f t="shared" si="8"/>
        <v>DataHora</v>
      </c>
      <c r="G299" t="str">
        <f t="shared" si="9"/>
        <v>public DataHora pdv_end_dth; // Data / Hora final do cupom no PDV</v>
      </c>
    </row>
    <row r="300" spans="1:7" ht="14.25" customHeight="1" x14ac:dyDescent="0.25">
      <c r="A300" s="4" t="s">
        <v>314</v>
      </c>
      <c r="B300" s="6" t="s">
        <v>315</v>
      </c>
      <c r="C300" s="6" t="s">
        <v>16</v>
      </c>
      <c r="D300" s="6" t="s">
        <v>17</v>
      </c>
      <c r="E300" s="6"/>
      <c r="F300">
        <f t="shared" si="8"/>
        <v>0</v>
      </c>
      <c r="G300" t="str">
        <f t="shared" si="9"/>
        <v/>
      </c>
    </row>
    <row r="301" spans="1:7" ht="14.25" customHeight="1" thickBot="1" x14ac:dyDescent="0.3">
      <c r="A301" s="5"/>
      <c r="B301" s="7"/>
      <c r="C301" s="7"/>
      <c r="D301" s="7"/>
      <c r="E301" s="7"/>
      <c r="F301" t="str">
        <f t="shared" si="8"/>
        <v>Decimal?</v>
      </c>
      <c r="G301" t="str">
        <f t="shared" si="9"/>
        <v>public Decimal? change_total; // Valor do troco</v>
      </c>
    </row>
    <row r="302" spans="1:7" ht="14.25" customHeight="1" x14ac:dyDescent="0.25">
      <c r="A302" s="4" t="s">
        <v>316</v>
      </c>
      <c r="B302" s="6" t="s">
        <v>317</v>
      </c>
      <c r="C302" s="6" t="s">
        <v>10</v>
      </c>
      <c r="D302" s="6" t="s">
        <v>146</v>
      </c>
      <c r="E302" s="6"/>
      <c r="F302">
        <f t="shared" si="8"/>
        <v>0</v>
      </c>
      <c r="G302" t="str">
        <f t="shared" si="9"/>
        <v/>
      </c>
    </row>
    <row r="303" spans="1:7" ht="14.25" customHeight="1" thickBot="1" x14ac:dyDescent="0.3">
      <c r="A303" s="5"/>
      <c r="B303" s="7"/>
      <c r="C303" s="7"/>
      <c r="D303" s="7"/>
      <c r="E303" s="7"/>
      <c r="F303" t="str">
        <f t="shared" si="8"/>
        <v>string</v>
      </c>
      <c r="G303" t="str">
        <f t="shared" si="9"/>
        <v>public string customer_cpf_cnpj; // CPF ou CNPJ do cliente</v>
      </c>
    </row>
    <row r="304" spans="1:7" ht="15.75" customHeight="1" x14ac:dyDescent="0.25">
      <c r="A304" s="4" t="s">
        <v>318</v>
      </c>
      <c r="B304" s="10" t="s">
        <v>319</v>
      </c>
      <c r="C304" s="6" t="s">
        <v>2</v>
      </c>
      <c r="D304" s="6" t="s">
        <v>3</v>
      </c>
      <c r="E304" s="6"/>
      <c r="F304">
        <f t="shared" si="8"/>
        <v>0</v>
      </c>
      <c r="G304" t="str">
        <f t="shared" si="9"/>
        <v/>
      </c>
    </row>
    <row r="305" spans="1:7" ht="14.25" customHeight="1" thickBot="1" x14ac:dyDescent="0.3">
      <c r="A305" s="5"/>
      <c r="B305" s="11"/>
      <c r="C305" s="7"/>
      <c r="D305" s="7"/>
      <c r="E305" s="7"/>
      <c r="F305" t="str">
        <f t="shared" si="8"/>
        <v>int?</v>
      </c>
      <c r="G305" t="str">
        <f t="shared" si="9"/>
        <v>public int? ecf_printer; // Identificador da impressora fiscal</v>
      </c>
    </row>
    <row r="306" spans="1:7" ht="15.75" customHeight="1" x14ac:dyDescent="0.25">
      <c r="A306" s="4" t="s">
        <v>320</v>
      </c>
      <c r="B306" s="6" t="s">
        <v>321</v>
      </c>
      <c r="C306" s="6" t="s">
        <v>2</v>
      </c>
      <c r="D306" s="6" t="s">
        <v>3</v>
      </c>
      <c r="E306" s="6"/>
      <c r="F306">
        <f t="shared" si="8"/>
        <v>0</v>
      </c>
      <c r="G306" t="str">
        <f t="shared" si="9"/>
        <v/>
      </c>
    </row>
    <row r="307" spans="1:7" ht="14.25" customHeight="1" thickBot="1" x14ac:dyDescent="0.3">
      <c r="A307" s="5"/>
      <c r="B307" s="7"/>
      <c r="C307" s="7"/>
      <c r="D307" s="7"/>
      <c r="E307" s="7"/>
      <c r="F307" t="str">
        <f t="shared" si="8"/>
        <v>int?</v>
      </c>
      <c r="G307" t="str">
        <f t="shared" si="9"/>
        <v>public int? indPag; // Tipo de pagamento, usado somente para NFe</v>
      </c>
    </row>
    <row r="308" spans="1:7" ht="15.75" customHeight="1" x14ac:dyDescent="0.25">
      <c r="A308" s="4" t="s">
        <v>322</v>
      </c>
      <c r="B308" s="6" t="s">
        <v>323</v>
      </c>
      <c r="C308" s="6" t="s">
        <v>2</v>
      </c>
      <c r="D308" s="6" t="s">
        <v>3</v>
      </c>
      <c r="E308" s="6"/>
      <c r="F308">
        <f t="shared" si="8"/>
        <v>0</v>
      </c>
      <c r="G308" t="str">
        <f t="shared" si="9"/>
        <v/>
      </c>
    </row>
    <row r="309" spans="1:7" ht="14.25" customHeight="1" thickBot="1" x14ac:dyDescent="0.3">
      <c r="A309" s="5"/>
      <c r="B309" s="7"/>
      <c r="C309" s="7"/>
      <c r="D309" s="7"/>
      <c r="E309" s="7"/>
      <c r="F309" t="str">
        <f t="shared" si="8"/>
        <v>int?</v>
      </c>
      <c r="G309" t="str">
        <f t="shared" si="9"/>
        <v>public int? shipping_quantity; // Quntidade de volumes para transporte</v>
      </c>
    </row>
    <row r="310" spans="1:7" ht="14.25" customHeight="1" x14ac:dyDescent="0.25">
      <c r="A310" s="4" t="s">
        <v>324</v>
      </c>
      <c r="B310" s="6" t="s">
        <v>325</v>
      </c>
      <c r="C310" s="6" t="s">
        <v>16</v>
      </c>
      <c r="D310" s="6" t="s">
        <v>326</v>
      </c>
      <c r="E310" s="6"/>
      <c r="F310">
        <f t="shared" si="8"/>
        <v>0</v>
      </c>
      <c r="G310" t="str">
        <f t="shared" si="9"/>
        <v/>
      </c>
    </row>
    <row r="311" spans="1:7" ht="14.25" customHeight="1" thickBot="1" x14ac:dyDescent="0.3">
      <c r="A311" s="5"/>
      <c r="B311" s="7"/>
      <c r="C311" s="7"/>
      <c r="D311" s="7"/>
      <c r="E311" s="7"/>
      <c r="F311" t="str">
        <f t="shared" si="8"/>
        <v>Decimal?</v>
      </c>
      <c r="G311" t="str">
        <f t="shared" si="9"/>
        <v>public Decimal? shipping_gross_weight; // Peso bruto de transporte</v>
      </c>
    </row>
    <row r="312" spans="1:7" ht="14.25" customHeight="1" x14ac:dyDescent="0.25">
      <c r="A312" s="4" t="s">
        <v>327</v>
      </c>
      <c r="B312" s="6" t="s">
        <v>328</v>
      </c>
      <c r="C312" s="6" t="s">
        <v>16</v>
      </c>
      <c r="D312" s="6" t="s">
        <v>326</v>
      </c>
      <c r="E312" s="6"/>
      <c r="F312">
        <f t="shared" si="8"/>
        <v>0</v>
      </c>
      <c r="G312" t="str">
        <f t="shared" si="9"/>
        <v/>
      </c>
    </row>
    <row r="313" spans="1:7" ht="14.25" customHeight="1" thickBot="1" x14ac:dyDescent="0.3">
      <c r="A313" s="5"/>
      <c r="B313" s="7"/>
      <c r="C313" s="7"/>
      <c r="D313" s="7"/>
      <c r="E313" s="7"/>
      <c r="F313" t="str">
        <f t="shared" si="8"/>
        <v>Decimal?</v>
      </c>
      <c r="G313" t="str">
        <f t="shared" si="9"/>
        <v>public Decimal? shipping_net_weight; // Peso líquido para transporte</v>
      </c>
    </row>
    <row r="314" spans="1:7" ht="14.25" customHeight="1" x14ac:dyDescent="0.25">
      <c r="A314" s="4" t="s">
        <v>329</v>
      </c>
      <c r="B314" s="6" t="s">
        <v>330</v>
      </c>
      <c r="C314" s="6" t="s">
        <v>10</v>
      </c>
      <c r="D314" s="6" t="s">
        <v>11</v>
      </c>
      <c r="E314" s="6"/>
      <c r="F314">
        <f t="shared" si="8"/>
        <v>0</v>
      </c>
      <c r="G314" t="str">
        <f t="shared" si="9"/>
        <v/>
      </c>
    </row>
    <row r="315" spans="1:7" ht="14.25" customHeight="1" thickBot="1" x14ac:dyDescent="0.3">
      <c r="A315" s="5"/>
      <c r="B315" s="7"/>
      <c r="C315" s="7"/>
      <c r="D315" s="7"/>
      <c r="E315" s="7"/>
      <c r="F315" t="str">
        <f t="shared" si="8"/>
        <v>string</v>
      </c>
      <c r="G315" t="str">
        <f t="shared" si="9"/>
        <v>public string shipping_species; // Tipo de transporte</v>
      </c>
    </row>
    <row r="316" spans="1:7" ht="14.25" customHeight="1" x14ac:dyDescent="0.25">
      <c r="A316" s="4" t="s">
        <v>331</v>
      </c>
      <c r="B316" s="6"/>
      <c r="C316" s="6" t="s">
        <v>10</v>
      </c>
      <c r="D316" s="6" t="s">
        <v>11</v>
      </c>
      <c r="E316" s="6"/>
      <c r="F316">
        <f t="shared" si="8"/>
        <v>0</v>
      </c>
      <c r="G316" t="str">
        <f t="shared" si="9"/>
        <v/>
      </c>
    </row>
    <row r="317" spans="1:7" ht="14.25" customHeight="1" thickBot="1" x14ac:dyDescent="0.3">
      <c r="A317" s="5"/>
      <c r="B317" s="7"/>
      <c r="C317" s="7"/>
      <c r="D317" s="7"/>
      <c r="E317" s="7"/>
      <c r="F317" t="str">
        <f t="shared" si="8"/>
        <v>string</v>
      </c>
      <c r="G317" t="str">
        <f t="shared" si="9"/>
        <v xml:space="preserve">public string shipping_brand; // </v>
      </c>
    </row>
    <row r="318" spans="1:7" ht="14.25" customHeight="1" x14ac:dyDescent="0.25">
      <c r="A318" s="4" t="s">
        <v>332</v>
      </c>
      <c r="B318" s="6"/>
      <c r="C318" s="6" t="s">
        <v>10</v>
      </c>
      <c r="D318" s="6" t="s">
        <v>11</v>
      </c>
      <c r="E318" s="6"/>
      <c r="F318">
        <f t="shared" si="8"/>
        <v>0</v>
      </c>
      <c r="G318" t="str">
        <f t="shared" si="9"/>
        <v/>
      </c>
    </row>
    <row r="319" spans="1:7" ht="14.25" customHeight="1" thickBot="1" x14ac:dyDescent="0.3">
      <c r="A319" s="5"/>
      <c r="B319" s="7"/>
      <c r="C319" s="7"/>
      <c r="D319" s="7"/>
      <c r="E319" s="7"/>
      <c r="F319" t="str">
        <f t="shared" si="8"/>
        <v>string</v>
      </c>
      <c r="G319" t="str">
        <f t="shared" si="9"/>
        <v xml:space="preserve">public string shipping_numeration; // </v>
      </c>
    </row>
    <row r="320" spans="1:7" ht="14.25" customHeight="1" x14ac:dyDescent="0.25">
      <c r="A320" s="4" t="s">
        <v>333</v>
      </c>
      <c r="B320" s="6" t="s">
        <v>334</v>
      </c>
      <c r="C320" s="6" t="s">
        <v>10</v>
      </c>
      <c r="D320" s="6" t="s">
        <v>335</v>
      </c>
      <c r="E320" s="6"/>
      <c r="F320">
        <f t="shared" si="8"/>
        <v>0</v>
      </c>
      <c r="G320" t="str">
        <f t="shared" si="9"/>
        <v/>
      </c>
    </row>
    <row r="321" spans="1:7" ht="14.25" customHeight="1" thickBot="1" x14ac:dyDescent="0.3">
      <c r="A321" s="5"/>
      <c r="B321" s="7"/>
      <c r="C321" s="7"/>
      <c r="D321" s="7"/>
      <c r="E321" s="7"/>
      <c r="F321" t="str">
        <f t="shared" si="8"/>
        <v>string</v>
      </c>
      <c r="G321" t="str">
        <f t="shared" si="9"/>
        <v>public string nfe_key_code; // Còdigo da chave de NFe</v>
      </c>
    </row>
    <row r="322" spans="1:7" ht="14.25" customHeight="1" x14ac:dyDescent="0.25">
      <c r="A322" s="4" t="s">
        <v>336</v>
      </c>
      <c r="B322" s="6"/>
      <c r="C322" s="6" t="s">
        <v>2</v>
      </c>
      <c r="D322" s="6" t="s">
        <v>3</v>
      </c>
      <c r="E322" s="6"/>
      <c r="F322">
        <f t="shared" ref="F322:F385" si="10">IF(C321="Inteiro","int?",IF(C321="Texto","string",IF(C321="Booleano","bool?",IF(C321="Decimal","Decimal?",C321))))</f>
        <v>0</v>
      </c>
      <c r="G322" t="str">
        <f t="shared" ref="G322:G351" si="11">IF(F322=0,"",CONCATENATE("public ",F322," ",A321,"; // ",B321))</f>
        <v/>
      </c>
    </row>
    <row r="323" spans="1:7" ht="14.25" customHeight="1" thickBot="1" x14ac:dyDescent="0.3">
      <c r="A323" s="5"/>
      <c r="B323" s="7"/>
      <c r="C323" s="7"/>
      <c r="D323" s="7"/>
      <c r="E323" s="7"/>
      <c r="F323" t="str">
        <f t="shared" si="10"/>
        <v>int?</v>
      </c>
      <c r="G323" t="str">
        <f t="shared" si="11"/>
        <v xml:space="preserve">public int? nfe_key_dv; // </v>
      </c>
    </row>
    <row r="324" spans="1:7" ht="14.25" customHeight="1" x14ac:dyDescent="0.25">
      <c r="A324" s="4" t="s">
        <v>337</v>
      </c>
      <c r="B324" s="6"/>
      <c r="C324" s="6" t="s">
        <v>338</v>
      </c>
      <c r="D324" s="6"/>
      <c r="E324" s="6"/>
      <c r="F324">
        <f t="shared" si="10"/>
        <v>0</v>
      </c>
      <c r="G324" t="str">
        <f t="shared" si="11"/>
        <v/>
      </c>
    </row>
    <row r="325" spans="1:7" ht="14.25" customHeight="1" thickBot="1" x14ac:dyDescent="0.3">
      <c r="A325" s="5"/>
      <c r="B325" s="7"/>
      <c r="C325" s="7"/>
      <c r="D325" s="7"/>
      <c r="E325" s="7"/>
      <c r="F325" t="str">
        <f t="shared" si="10"/>
        <v>Booleana</v>
      </c>
      <c r="G325" t="str">
        <f t="shared" si="11"/>
        <v xml:space="preserve">public Booleana nfe_verified; // </v>
      </c>
    </row>
    <row r="326" spans="1:7" ht="14.25" customHeight="1" x14ac:dyDescent="0.25">
      <c r="A326" s="4" t="s">
        <v>339</v>
      </c>
      <c r="B326" s="6"/>
      <c r="C326" s="6" t="s">
        <v>10</v>
      </c>
      <c r="D326" s="6" t="s">
        <v>340</v>
      </c>
      <c r="E326" s="6"/>
      <c r="F326">
        <f t="shared" si="10"/>
        <v>0</v>
      </c>
      <c r="G326" t="str">
        <f t="shared" si="11"/>
        <v/>
      </c>
    </row>
    <row r="327" spans="1:7" ht="14.25" customHeight="1" thickBot="1" x14ac:dyDescent="0.3">
      <c r="A327" s="5"/>
      <c r="B327" s="7"/>
      <c r="C327" s="7"/>
      <c r="D327" s="7"/>
      <c r="E327" s="7"/>
      <c r="F327" t="str">
        <f t="shared" si="10"/>
        <v>string</v>
      </c>
      <c r="G327" t="str">
        <f t="shared" si="11"/>
        <v xml:space="preserve">public string nfe_id; // </v>
      </c>
    </row>
    <row r="328" spans="1:7" ht="15.75" customHeight="1" x14ac:dyDescent="0.25">
      <c r="A328" s="4" t="s">
        <v>341</v>
      </c>
      <c r="B328" s="6" t="s">
        <v>342</v>
      </c>
      <c r="C328" s="6" t="s">
        <v>2</v>
      </c>
      <c r="D328" s="6" t="s">
        <v>153</v>
      </c>
      <c r="E328" s="6"/>
      <c r="F328">
        <f t="shared" si="10"/>
        <v>0</v>
      </c>
      <c r="G328" t="str">
        <f t="shared" si="11"/>
        <v/>
      </c>
    </row>
    <row r="329" spans="1:7" ht="14.25" customHeight="1" thickBot="1" x14ac:dyDescent="0.3">
      <c r="A329" s="5"/>
      <c r="B329" s="7"/>
      <c r="C329" s="7"/>
      <c r="D329" s="7"/>
      <c r="E329" s="7"/>
      <c r="F329" t="str">
        <f t="shared" si="10"/>
        <v>int?</v>
      </c>
      <c r="G329" t="str">
        <f t="shared" si="11"/>
        <v>public int? sales_return_id; // Identificador do pedido de devolução</v>
      </c>
    </row>
    <row r="330" spans="1:7" ht="14.25" customHeight="1" x14ac:dyDescent="0.25">
      <c r="A330" s="4" t="s">
        <v>343</v>
      </c>
      <c r="B330" s="6" t="s">
        <v>344</v>
      </c>
      <c r="C330" s="6" t="s">
        <v>10</v>
      </c>
      <c r="D330" s="6" t="s">
        <v>11</v>
      </c>
      <c r="E330" s="6"/>
      <c r="F330">
        <f t="shared" si="10"/>
        <v>0</v>
      </c>
      <c r="G330" t="str">
        <f t="shared" si="11"/>
        <v/>
      </c>
    </row>
    <row r="331" spans="1:7" ht="14.25" customHeight="1" thickBot="1" x14ac:dyDescent="0.3">
      <c r="A331" s="5"/>
      <c r="B331" s="7"/>
      <c r="C331" s="7"/>
      <c r="D331" s="7"/>
      <c r="E331" s="7"/>
      <c r="F331" t="str">
        <f t="shared" si="10"/>
        <v>string</v>
      </c>
      <c r="G331" t="str">
        <f t="shared" si="11"/>
        <v>public string supplier_label; // Descrição do fornecedor</v>
      </c>
    </row>
    <row r="332" spans="1:7" ht="14.25" customHeight="1" x14ac:dyDescent="0.25">
      <c r="A332" s="4" t="s">
        <v>345</v>
      </c>
      <c r="B332" s="6" t="s">
        <v>346</v>
      </c>
      <c r="C332" s="6" t="s">
        <v>10</v>
      </c>
      <c r="D332" s="6" t="s">
        <v>11</v>
      </c>
      <c r="E332" s="6"/>
      <c r="F332">
        <f t="shared" si="10"/>
        <v>0</v>
      </c>
      <c r="G332" t="str">
        <f t="shared" si="11"/>
        <v/>
      </c>
    </row>
    <row r="333" spans="1:7" ht="14.25" customHeight="1" thickBot="1" x14ac:dyDescent="0.3">
      <c r="A333" s="5"/>
      <c r="B333" s="7"/>
      <c r="C333" s="7"/>
      <c r="D333" s="7"/>
      <c r="E333" s="7"/>
      <c r="F333" t="str">
        <f t="shared" si="10"/>
        <v>string</v>
      </c>
      <c r="G333" t="str">
        <f t="shared" si="11"/>
        <v>public string external_sale_number; // Número externo da venda</v>
      </c>
    </row>
    <row r="334" spans="1:7" ht="14.25" customHeight="1" x14ac:dyDescent="0.25">
      <c r="A334" s="4" t="s">
        <v>347</v>
      </c>
      <c r="B334" s="6" t="s">
        <v>348</v>
      </c>
      <c r="C334" s="6" t="s">
        <v>2</v>
      </c>
      <c r="D334" s="6" t="s">
        <v>153</v>
      </c>
      <c r="E334" s="6"/>
      <c r="F334">
        <f t="shared" si="10"/>
        <v>0</v>
      </c>
      <c r="G334" t="str">
        <f t="shared" si="11"/>
        <v/>
      </c>
    </row>
    <row r="335" spans="1:7" ht="14.25" customHeight="1" thickBot="1" x14ac:dyDescent="0.3">
      <c r="A335" s="5"/>
      <c r="B335" s="7"/>
      <c r="C335" s="7"/>
      <c r="D335" s="7"/>
      <c r="E335" s="7"/>
      <c r="F335" t="str">
        <f t="shared" si="10"/>
        <v>int?</v>
      </c>
      <c r="G335" t="str">
        <f t="shared" si="11"/>
        <v>public int? sales_order_ref; // Venda Referenciada</v>
      </c>
    </row>
    <row r="336" spans="1:7" ht="30.75" customHeight="1" x14ac:dyDescent="0.25">
      <c r="A336" s="4" t="s">
        <v>349</v>
      </c>
      <c r="B336" s="6" t="s">
        <v>350</v>
      </c>
      <c r="C336" s="6" t="s">
        <v>60</v>
      </c>
      <c r="D336" s="6"/>
      <c r="E336" s="6"/>
      <c r="F336">
        <f t="shared" si="10"/>
        <v>0</v>
      </c>
      <c r="G336" t="str">
        <f t="shared" si="11"/>
        <v/>
      </c>
    </row>
    <row r="337" spans="1:7" ht="14.25" customHeight="1" thickBot="1" x14ac:dyDescent="0.3">
      <c r="A337" s="5"/>
      <c r="B337" s="7"/>
      <c r="C337" s="7"/>
      <c r="D337" s="7"/>
      <c r="E337" s="7"/>
      <c r="F337" t="str">
        <f t="shared" si="10"/>
        <v>bool?</v>
      </c>
      <c r="G337" t="str">
        <f t="shared" si="11"/>
        <v>public bool? delivered_order; // Venda somente de entrega, venda futura com entrega posterior</v>
      </c>
    </row>
    <row r="338" spans="1:7" ht="15.75" customHeight="1" x14ac:dyDescent="0.25">
      <c r="A338" s="4" t="s">
        <v>351</v>
      </c>
      <c r="B338" s="6" t="s">
        <v>352</v>
      </c>
      <c r="C338" s="6" t="s">
        <v>2</v>
      </c>
      <c r="D338" s="6" t="s">
        <v>153</v>
      </c>
      <c r="E338" s="6"/>
      <c r="F338">
        <f t="shared" si="10"/>
        <v>0</v>
      </c>
      <c r="G338" t="str">
        <f t="shared" si="11"/>
        <v/>
      </c>
    </row>
    <row r="339" spans="1:7" ht="14.25" customHeight="1" thickBot="1" x14ac:dyDescent="0.3">
      <c r="A339" s="5"/>
      <c r="B339" s="7"/>
      <c r="C339" s="7"/>
      <c r="D339" s="7"/>
      <c r="E339" s="7"/>
      <c r="F339" t="str">
        <f t="shared" si="10"/>
        <v>int?</v>
      </c>
      <c r="G339" t="str">
        <f t="shared" si="11"/>
        <v>public int? ecommerce_id; // Identificador do ecommerce integrado</v>
      </c>
    </row>
    <row r="340" spans="1:7" ht="14.25" customHeight="1" x14ac:dyDescent="0.25">
      <c r="A340" s="4" t="s">
        <v>353</v>
      </c>
      <c r="B340" s="6" t="s">
        <v>354</v>
      </c>
      <c r="C340" s="6" t="s">
        <v>16</v>
      </c>
      <c r="D340" s="6" t="s">
        <v>17</v>
      </c>
      <c r="E340" s="6"/>
      <c r="F340">
        <f t="shared" si="10"/>
        <v>0</v>
      </c>
      <c r="G340" t="str">
        <f t="shared" si="11"/>
        <v/>
      </c>
    </row>
    <row r="341" spans="1:7" ht="14.25" customHeight="1" thickBot="1" x14ac:dyDescent="0.3">
      <c r="A341" s="5"/>
      <c r="B341" s="7"/>
      <c r="C341" s="7"/>
      <c r="D341" s="7"/>
      <c r="E341" s="7"/>
      <c r="F341" t="str">
        <f t="shared" si="10"/>
        <v>Decimal?</v>
      </c>
      <c r="G341" t="str">
        <f t="shared" si="11"/>
        <v>public Decimal? other_expenses; // Outras despesas</v>
      </c>
    </row>
    <row r="342" spans="1:7" ht="14.25" customHeight="1" x14ac:dyDescent="0.25">
      <c r="A342" s="4" t="s">
        <v>154</v>
      </c>
      <c r="B342" s="6" t="s">
        <v>355</v>
      </c>
      <c r="C342" s="6" t="s">
        <v>10</v>
      </c>
      <c r="D342" s="6" t="s">
        <v>356</v>
      </c>
      <c r="E342" s="6"/>
      <c r="F342">
        <f t="shared" si="10"/>
        <v>0</v>
      </c>
      <c r="G342" t="str">
        <f t="shared" si="11"/>
        <v/>
      </c>
    </row>
    <row r="343" spans="1:7" ht="14.25" customHeight="1" thickBot="1" x14ac:dyDescent="0.3">
      <c r="A343" s="5"/>
      <c r="B343" s="7"/>
      <c r="C343" s="7"/>
      <c r="D343" s="7"/>
      <c r="E343" s="7"/>
      <c r="F343" t="str">
        <f t="shared" si="10"/>
        <v>string</v>
      </c>
      <c r="G343" t="str">
        <f t="shared" si="11"/>
        <v>public string contact_name; // Nome de contato</v>
      </c>
    </row>
    <row r="344" spans="1:7" ht="15.75" customHeight="1" x14ac:dyDescent="0.25">
      <c r="A344" s="4" t="s">
        <v>357</v>
      </c>
      <c r="B344" s="6" t="s">
        <v>358</v>
      </c>
      <c r="C344" s="6" t="s">
        <v>10</v>
      </c>
      <c r="D344" s="6" t="s">
        <v>359</v>
      </c>
      <c r="E344" s="6"/>
      <c r="F344">
        <f t="shared" si="10"/>
        <v>0</v>
      </c>
      <c r="G344" t="str">
        <f t="shared" si="11"/>
        <v/>
      </c>
    </row>
    <row r="345" spans="1:7" ht="14.25" customHeight="1" thickBot="1" x14ac:dyDescent="0.3">
      <c r="A345" s="5"/>
      <c r="B345" s="7"/>
      <c r="C345" s="7"/>
      <c r="D345" s="7"/>
      <c r="E345" s="7"/>
      <c r="F345" t="str">
        <f t="shared" si="10"/>
        <v>string</v>
      </c>
      <c r="G345" t="str">
        <f t="shared" si="11"/>
        <v>public string internal_obs; // Observações internas do pedido</v>
      </c>
    </row>
    <row r="346" spans="1:7" ht="14.25" customHeight="1" x14ac:dyDescent="0.25">
      <c r="F346">
        <f t="shared" si="10"/>
        <v>0</v>
      </c>
      <c r="G346" t="str">
        <f t="shared" si="11"/>
        <v/>
      </c>
    </row>
    <row r="347" spans="1:7" ht="14.25" customHeight="1" x14ac:dyDescent="0.25">
      <c r="F347">
        <f t="shared" si="10"/>
        <v>0</v>
      </c>
      <c r="G347" t="str">
        <f t="shared" si="11"/>
        <v/>
      </c>
    </row>
    <row r="348" spans="1:7" ht="14.25" customHeight="1" x14ac:dyDescent="0.25">
      <c r="F348">
        <f t="shared" si="10"/>
        <v>0</v>
      </c>
      <c r="G348" t="str">
        <f t="shared" si="11"/>
        <v/>
      </c>
    </row>
    <row r="349" spans="1:7" ht="14.25" customHeight="1" x14ac:dyDescent="0.25">
      <c r="F349">
        <f t="shared" si="10"/>
        <v>0</v>
      </c>
      <c r="G349" t="str">
        <f t="shared" si="11"/>
        <v/>
      </c>
    </row>
    <row r="350" spans="1:7" ht="20.25" customHeight="1" x14ac:dyDescent="0.35">
      <c r="A350" s="12" t="s">
        <v>405</v>
      </c>
      <c r="F350">
        <f t="shared" si="10"/>
        <v>0</v>
      </c>
      <c r="G350" t="str">
        <f t="shared" si="11"/>
        <v/>
      </c>
    </row>
    <row r="351" spans="1:7" ht="14.25" customHeight="1" x14ac:dyDescent="0.25">
      <c r="A351" s="8" t="s">
        <v>0</v>
      </c>
      <c r="B351" s="9" t="s">
        <v>1</v>
      </c>
      <c r="C351" s="9" t="s">
        <v>2</v>
      </c>
      <c r="D351" s="9" t="s">
        <v>3</v>
      </c>
      <c r="E351" s="9"/>
      <c r="F351">
        <f t="shared" si="10"/>
        <v>0</v>
      </c>
      <c r="G351" t="str">
        <f t="shared" si="11"/>
        <v/>
      </c>
    </row>
    <row r="352" spans="1:7" ht="14.25" customHeight="1" thickBot="1" x14ac:dyDescent="0.3">
      <c r="A352" s="5"/>
      <c r="B352" s="7"/>
      <c r="C352" s="7"/>
      <c r="D352" s="7"/>
      <c r="E352" s="7"/>
      <c r="F352" t="str">
        <f t="shared" si="10"/>
        <v>int?</v>
      </c>
      <c r="G352" t="str">
        <f t="shared" ref="G319:G382" si="12">IF(F352=0,"",CONCATENATE("public ",F352," ",A351,"; // ",B351))</f>
        <v>public int? id; // Identificador do registro</v>
      </c>
    </row>
    <row r="353" spans="1:7" ht="14.25" customHeight="1" x14ac:dyDescent="0.25">
      <c r="A353" s="4" t="s">
        <v>361</v>
      </c>
      <c r="B353" s="10" t="s">
        <v>362</v>
      </c>
      <c r="C353" s="6" t="s">
        <v>2</v>
      </c>
      <c r="D353" s="6" t="s">
        <v>3</v>
      </c>
      <c r="E353" s="6"/>
      <c r="F353">
        <f t="shared" si="10"/>
        <v>0</v>
      </c>
      <c r="G353" t="str">
        <f t="shared" ref="G353:G416" si="13">IF(F353=0,"",CONCATENATE("public ",F353," ",A352,"; // ",B352))</f>
        <v/>
      </c>
    </row>
    <row r="354" spans="1:7" ht="14.25" customHeight="1" thickBot="1" x14ac:dyDescent="0.3">
      <c r="A354" s="5"/>
      <c r="B354" s="11"/>
      <c r="C354" s="7"/>
      <c r="D354" s="7"/>
      <c r="E354" s="7"/>
      <c r="F354" t="str">
        <f t="shared" si="10"/>
        <v>int?</v>
      </c>
      <c r="G354" t="str">
        <f t="shared" si="13"/>
        <v>public int? sales_order_id; // Identificar do pedido</v>
      </c>
    </row>
    <row r="355" spans="1:7" ht="14.25" customHeight="1" x14ac:dyDescent="0.25">
      <c r="A355" s="4" t="s">
        <v>363</v>
      </c>
      <c r="B355" s="10" t="s">
        <v>364</v>
      </c>
      <c r="C355" s="6" t="s">
        <v>2</v>
      </c>
      <c r="D355" s="6" t="s">
        <v>3</v>
      </c>
      <c r="E355" s="6"/>
      <c r="F355">
        <f t="shared" si="10"/>
        <v>0</v>
      </c>
      <c r="G355" t="str">
        <f t="shared" si="13"/>
        <v/>
      </c>
    </row>
    <row r="356" spans="1:7" ht="14.25" customHeight="1" thickBot="1" x14ac:dyDescent="0.3">
      <c r="A356" s="5"/>
      <c r="B356" s="11"/>
      <c r="C356" s="7"/>
      <c r="D356" s="7"/>
      <c r="E356" s="7"/>
      <c r="F356" t="str">
        <f t="shared" si="10"/>
        <v>int?</v>
      </c>
      <c r="G356" t="str">
        <f t="shared" si="13"/>
        <v>public int? seller_id; // Identificar do vendedor</v>
      </c>
    </row>
    <row r="357" spans="1:7" ht="14.25" customHeight="1" x14ac:dyDescent="0.25">
      <c r="A357" s="4" t="s">
        <v>365</v>
      </c>
      <c r="B357" s="10" t="s">
        <v>366</v>
      </c>
      <c r="C357" s="6" t="s">
        <v>2</v>
      </c>
      <c r="D357" s="6" t="s">
        <v>3</v>
      </c>
      <c r="E357" s="6"/>
      <c r="F357">
        <f t="shared" si="10"/>
        <v>0</v>
      </c>
      <c r="G357" t="str">
        <f t="shared" si="13"/>
        <v/>
      </c>
    </row>
    <row r="358" spans="1:7" ht="14.25" customHeight="1" thickBot="1" x14ac:dyDescent="0.3">
      <c r="A358" s="5"/>
      <c r="B358" s="11"/>
      <c r="C358" s="7"/>
      <c r="D358" s="7"/>
      <c r="E358" s="7"/>
      <c r="F358" t="str">
        <f t="shared" si="10"/>
        <v>int?</v>
      </c>
      <c r="G358" t="str">
        <f t="shared" si="13"/>
        <v>public int? product_id; // Identificar do produto</v>
      </c>
    </row>
    <row r="359" spans="1:7" ht="14.25" customHeight="1" x14ac:dyDescent="0.25">
      <c r="A359" s="4" t="s">
        <v>37</v>
      </c>
      <c r="B359" s="10" t="s">
        <v>367</v>
      </c>
      <c r="C359" s="6" t="s">
        <v>2</v>
      </c>
      <c r="D359" s="6" t="s">
        <v>3</v>
      </c>
      <c r="E359" s="6"/>
      <c r="F359">
        <f t="shared" si="10"/>
        <v>0</v>
      </c>
      <c r="G359" t="str">
        <f t="shared" si="13"/>
        <v/>
      </c>
    </row>
    <row r="360" spans="1:7" ht="14.25" customHeight="1" thickBot="1" x14ac:dyDescent="0.3">
      <c r="A360" s="5"/>
      <c r="B360" s="11"/>
      <c r="C360" s="7"/>
      <c r="D360" s="7"/>
      <c r="E360" s="7"/>
      <c r="F360" t="str">
        <f t="shared" si="10"/>
        <v>int?</v>
      </c>
      <c r="G360" t="str">
        <f t="shared" si="13"/>
        <v>public int? grid; // Identificar da grade</v>
      </c>
    </row>
    <row r="361" spans="1:7" ht="15.75" customHeight="1" x14ac:dyDescent="0.25">
      <c r="A361" s="4" t="s">
        <v>368</v>
      </c>
      <c r="B361" s="10" t="s">
        <v>369</v>
      </c>
      <c r="C361" s="6" t="s">
        <v>2</v>
      </c>
      <c r="D361" s="6" t="s">
        <v>3</v>
      </c>
      <c r="E361" s="6"/>
      <c r="F361">
        <f t="shared" si="10"/>
        <v>0</v>
      </c>
      <c r="G361" t="str">
        <f t="shared" si="13"/>
        <v/>
      </c>
    </row>
    <row r="362" spans="1:7" ht="14.25" customHeight="1" thickBot="1" x14ac:dyDescent="0.3">
      <c r="A362" s="5"/>
      <c r="B362" s="11"/>
      <c r="C362" s="7"/>
      <c r="D362" s="7"/>
      <c r="E362" s="7"/>
      <c r="F362" t="str">
        <f t="shared" si="10"/>
        <v>int?</v>
      </c>
      <c r="G362" t="str">
        <f t="shared" si="13"/>
        <v>public int? line_feature; // Identificar do valor da característica de linha</v>
      </c>
    </row>
    <row r="363" spans="1:7" ht="15.75" customHeight="1" x14ac:dyDescent="0.25">
      <c r="A363" s="4" t="s">
        <v>370</v>
      </c>
      <c r="B363" s="10" t="s">
        <v>371</v>
      </c>
      <c r="C363" s="6" t="s">
        <v>2</v>
      </c>
      <c r="D363" s="6" t="s">
        <v>3</v>
      </c>
      <c r="E363" s="6"/>
      <c r="F363">
        <f t="shared" si="10"/>
        <v>0</v>
      </c>
      <c r="G363" t="str">
        <f t="shared" si="13"/>
        <v/>
      </c>
    </row>
    <row r="364" spans="1:7" ht="14.25" customHeight="1" thickBot="1" x14ac:dyDescent="0.3">
      <c r="A364" s="5"/>
      <c r="B364" s="11"/>
      <c r="C364" s="7"/>
      <c r="D364" s="7"/>
      <c r="E364" s="7"/>
      <c r="F364" t="str">
        <f t="shared" si="10"/>
        <v>int?</v>
      </c>
      <c r="G364" t="str">
        <f t="shared" si="13"/>
        <v>public int? column_feature; // Identificar do valor da característica de coluna</v>
      </c>
    </row>
    <row r="365" spans="1:7" ht="14.25" customHeight="1" x14ac:dyDescent="0.25">
      <c r="A365" s="4" t="s">
        <v>372</v>
      </c>
      <c r="B365" s="10" t="s">
        <v>373</v>
      </c>
      <c r="C365" s="6" t="s">
        <v>2</v>
      </c>
      <c r="D365" s="6" t="s">
        <v>3</v>
      </c>
      <c r="E365" s="6"/>
      <c r="F365">
        <f t="shared" si="10"/>
        <v>0</v>
      </c>
      <c r="G365" t="str">
        <f t="shared" si="13"/>
        <v/>
      </c>
    </row>
    <row r="366" spans="1:7" ht="14.25" customHeight="1" thickBot="1" x14ac:dyDescent="0.3">
      <c r="A366" s="5"/>
      <c r="B366" s="11"/>
      <c r="C366" s="7"/>
      <c r="D366" s="7"/>
      <c r="E366" s="7"/>
      <c r="F366" t="str">
        <f t="shared" si="10"/>
        <v>int?</v>
      </c>
      <c r="G366" t="str">
        <f t="shared" si="13"/>
        <v>public int? service_id; // Identificar do serviço</v>
      </c>
    </row>
    <row r="367" spans="1:7" ht="14.25" customHeight="1" x14ac:dyDescent="0.25">
      <c r="A367" s="4" t="s">
        <v>374</v>
      </c>
      <c r="B367" s="6" t="s">
        <v>375</v>
      </c>
      <c r="C367" s="6" t="s">
        <v>10</v>
      </c>
      <c r="D367" s="6" t="s">
        <v>11</v>
      </c>
      <c r="E367" s="6"/>
      <c r="F367">
        <f t="shared" si="10"/>
        <v>0</v>
      </c>
      <c r="G367" t="str">
        <f t="shared" si="13"/>
        <v/>
      </c>
    </row>
    <row r="368" spans="1:7" ht="14.25" customHeight="1" thickBot="1" x14ac:dyDescent="0.3">
      <c r="A368" s="5"/>
      <c r="B368" s="7"/>
      <c r="C368" s="7"/>
      <c r="D368" s="7"/>
      <c r="E368" s="7"/>
      <c r="F368" t="str">
        <f t="shared" si="10"/>
        <v>string</v>
      </c>
      <c r="G368" t="str">
        <f t="shared" si="13"/>
        <v>public string item_name *; // Nome do item</v>
      </c>
    </row>
    <row r="369" spans="1:7" ht="15.75" customHeight="1" x14ac:dyDescent="0.25">
      <c r="A369" s="4" t="s">
        <v>376</v>
      </c>
      <c r="B369" s="6" t="s">
        <v>377</v>
      </c>
      <c r="C369" s="6" t="s">
        <v>10</v>
      </c>
      <c r="D369" s="6" t="s">
        <v>11</v>
      </c>
      <c r="E369" s="6"/>
      <c r="F369">
        <f t="shared" si="10"/>
        <v>0</v>
      </c>
      <c r="G369" t="str">
        <f t="shared" si="13"/>
        <v/>
      </c>
    </row>
    <row r="370" spans="1:7" ht="14.25" customHeight="1" thickBot="1" x14ac:dyDescent="0.3">
      <c r="A370" s="5"/>
      <c r="B370" s="7"/>
      <c r="C370" s="7"/>
      <c r="D370" s="7"/>
      <c r="E370" s="7"/>
      <c r="F370" t="str">
        <f t="shared" si="10"/>
        <v>string</v>
      </c>
      <c r="G370" t="str">
        <f t="shared" si="13"/>
        <v>public string item_add_info; // Informações adicionais do item</v>
      </c>
    </row>
    <row r="371" spans="1:7" ht="14.25" customHeight="1" x14ac:dyDescent="0.25">
      <c r="A371" s="4" t="s">
        <v>378</v>
      </c>
      <c r="B371" s="10" t="s">
        <v>379</v>
      </c>
      <c r="C371" s="6" t="s">
        <v>2</v>
      </c>
      <c r="D371" s="6" t="s">
        <v>3</v>
      </c>
      <c r="E371" s="6"/>
      <c r="F371">
        <f t="shared" si="10"/>
        <v>0</v>
      </c>
      <c r="G371" t="str">
        <f t="shared" si="13"/>
        <v/>
      </c>
    </row>
    <row r="372" spans="1:7" ht="14.25" customHeight="1" thickBot="1" x14ac:dyDescent="0.3">
      <c r="A372" s="5"/>
      <c r="B372" s="11"/>
      <c r="C372" s="7"/>
      <c r="D372" s="7"/>
      <c r="E372" s="7"/>
      <c r="F372" t="str">
        <f t="shared" si="10"/>
        <v>int?</v>
      </c>
      <c r="G372" t="str">
        <f t="shared" si="13"/>
        <v>public int? item_type; // Identificador do tipo do item</v>
      </c>
    </row>
    <row r="373" spans="1:7" ht="14.25" customHeight="1" x14ac:dyDescent="0.25">
      <c r="A373" s="4" t="s">
        <v>380</v>
      </c>
      <c r="B373" s="6" t="s">
        <v>381</v>
      </c>
      <c r="C373" s="6" t="s">
        <v>2</v>
      </c>
      <c r="D373" s="6" t="s">
        <v>3</v>
      </c>
      <c r="E373" s="6"/>
      <c r="F373">
        <f t="shared" si="10"/>
        <v>0</v>
      </c>
      <c r="G373" t="str">
        <f t="shared" si="13"/>
        <v/>
      </c>
    </row>
    <row r="374" spans="1:7" ht="14.25" customHeight="1" thickBot="1" x14ac:dyDescent="0.3">
      <c r="A374" s="5"/>
      <c r="B374" s="7"/>
      <c r="C374" s="7"/>
      <c r="D374" s="7"/>
      <c r="E374" s="7"/>
      <c r="F374" t="str">
        <f t="shared" si="10"/>
        <v>int?</v>
      </c>
      <c r="G374" t="str">
        <f t="shared" si="13"/>
        <v>public int? item_number; // Número</v>
      </c>
    </row>
    <row r="375" spans="1:7" ht="14.25" customHeight="1" x14ac:dyDescent="0.25">
      <c r="A375" s="4" t="s">
        <v>382</v>
      </c>
      <c r="B375" s="6" t="s">
        <v>383</v>
      </c>
      <c r="C375" s="6" t="s">
        <v>16</v>
      </c>
      <c r="D375" s="6" t="s">
        <v>17</v>
      </c>
      <c r="E375" s="6"/>
      <c r="F375">
        <f t="shared" si="10"/>
        <v>0</v>
      </c>
      <c r="G375" t="str">
        <f t="shared" si="13"/>
        <v/>
      </c>
    </row>
    <row r="376" spans="1:7" ht="14.25" customHeight="1" thickBot="1" x14ac:dyDescent="0.3">
      <c r="A376" s="5"/>
      <c r="B376" s="7"/>
      <c r="C376" s="7"/>
      <c r="D376" s="7"/>
      <c r="E376" s="7"/>
      <c r="F376" t="str">
        <f t="shared" si="10"/>
        <v>Decimal?</v>
      </c>
      <c r="G376" t="str">
        <f t="shared" si="13"/>
        <v>public Decimal? qtd; // Quantidade</v>
      </c>
    </row>
    <row r="377" spans="1:7" ht="14.25" customHeight="1" x14ac:dyDescent="0.25">
      <c r="A377" s="4" t="s">
        <v>384</v>
      </c>
      <c r="B377" s="6" t="s">
        <v>385</v>
      </c>
      <c r="C377" s="6" t="s">
        <v>16</v>
      </c>
      <c r="D377" s="6" t="s">
        <v>17</v>
      </c>
      <c r="E377" s="6"/>
      <c r="F377">
        <f t="shared" si="10"/>
        <v>0</v>
      </c>
      <c r="G377" t="str">
        <f t="shared" si="13"/>
        <v/>
      </c>
    </row>
    <row r="378" spans="1:7" ht="14.25" customHeight="1" thickBot="1" x14ac:dyDescent="0.3">
      <c r="A378" s="5"/>
      <c r="B378" s="7"/>
      <c r="C378" s="7"/>
      <c r="D378" s="7"/>
      <c r="E378" s="7"/>
      <c r="F378" t="str">
        <f t="shared" si="10"/>
        <v>Decimal?</v>
      </c>
      <c r="G378" t="str">
        <f t="shared" si="13"/>
        <v>public Decimal? price_sell *; // Preço de venda</v>
      </c>
    </row>
    <row r="379" spans="1:7" ht="14.25" customHeight="1" x14ac:dyDescent="0.25">
      <c r="A379" s="4" t="s">
        <v>386</v>
      </c>
      <c r="B379" s="6" t="s">
        <v>19</v>
      </c>
      <c r="C379" s="6" t="s">
        <v>16</v>
      </c>
      <c r="D379" s="6" t="s">
        <v>17</v>
      </c>
      <c r="E379" s="6"/>
      <c r="F379">
        <f t="shared" si="10"/>
        <v>0</v>
      </c>
      <c r="G379" t="str">
        <f t="shared" si="13"/>
        <v/>
      </c>
    </row>
    <row r="380" spans="1:7" ht="14.25" customHeight="1" thickBot="1" x14ac:dyDescent="0.3">
      <c r="A380" s="5"/>
      <c r="B380" s="7"/>
      <c r="C380" s="7"/>
      <c r="D380" s="7"/>
      <c r="E380" s="7"/>
      <c r="F380" t="str">
        <f t="shared" si="10"/>
        <v>Decimal?</v>
      </c>
      <c r="G380" t="str">
        <f t="shared" si="13"/>
        <v>public Decimal? price_cost *; // Preço de custo</v>
      </c>
    </row>
    <row r="381" spans="1:7" ht="14.25" customHeight="1" x14ac:dyDescent="0.25">
      <c r="A381" s="4" t="s">
        <v>248</v>
      </c>
      <c r="B381" s="6" t="s">
        <v>249</v>
      </c>
      <c r="C381" s="6" t="s">
        <v>16</v>
      </c>
      <c r="D381" s="6" t="s">
        <v>17</v>
      </c>
      <c r="E381" s="6"/>
      <c r="F381">
        <f t="shared" si="10"/>
        <v>0</v>
      </c>
      <c r="G381" t="str">
        <f t="shared" si="13"/>
        <v/>
      </c>
    </row>
    <row r="382" spans="1:7" ht="14.25" customHeight="1" thickBot="1" x14ac:dyDescent="0.3">
      <c r="A382" s="5"/>
      <c r="B382" s="7"/>
      <c r="C382" s="7"/>
      <c r="D382" s="7"/>
      <c r="E382" s="7"/>
      <c r="F382" t="str">
        <f t="shared" si="10"/>
        <v>Decimal?</v>
      </c>
      <c r="G382" t="str">
        <f t="shared" si="13"/>
        <v>public Decimal? discount_amount; // Total de desconto</v>
      </c>
    </row>
    <row r="383" spans="1:7" ht="14.25" customHeight="1" x14ac:dyDescent="0.25">
      <c r="A383" s="4" t="s">
        <v>250</v>
      </c>
      <c r="B383" s="6" t="s">
        <v>251</v>
      </c>
      <c r="C383" s="6" t="s">
        <v>10</v>
      </c>
      <c r="D383" s="6" t="s">
        <v>51</v>
      </c>
      <c r="E383" s="2" t="s">
        <v>252</v>
      </c>
      <c r="F383">
        <f t="shared" si="10"/>
        <v>0</v>
      </c>
      <c r="G383" t="str">
        <f t="shared" si="13"/>
        <v/>
      </c>
    </row>
    <row r="384" spans="1:7" ht="14.25" customHeight="1" x14ac:dyDescent="0.25">
      <c r="A384" s="8"/>
      <c r="B384" s="9"/>
      <c r="C384" s="9"/>
      <c r="D384" s="9"/>
      <c r="E384" s="2" t="s">
        <v>253</v>
      </c>
      <c r="F384" t="str">
        <f t="shared" si="10"/>
        <v>string</v>
      </c>
      <c r="G384" t="str">
        <f t="shared" si="13"/>
        <v>public string discount_type; // Tipo de desconto</v>
      </c>
    </row>
    <row r="385" spans="1:7" ht="14.25" customHeight="1" thickBot="1" x14ac:dyDescent="0.3">
      <c r="A385" s="5"/>
      <c r="B385" s="7"/>
      <c r="C385" s="7"/>
      <c r="D385" s="7"/>
      <c r="E385" s="3"/>
      <c r="F385">
        <f t="shared" si="10"/>
        <v>0</v>
      </c>
      <c r="G385" t="str">
        <f t="shared" si="13"/>
        <v/>
      </c>
    </row>
    <row r="386" spans="1:7" ht="15.75" customHeight="1" x14ac:dyDescent="0.25">
      <c r="A386" s="4" t="s">
        <v>254</v>
      </c>
      <c r="B386" s="6" t="s">
        <v>387</v>
      </c>
      <c r="C386" s="6" t="s">
        <v>16</v>
      </c>
      <c r="D386" s="6" t="s">
        <v>17</v>
      </c>
      <c r="E386" s="6"/>
      <c r="F386">
        <f t="shared" ref="F386:F449" si="14">IF(C385="Inteiro","int?",IF(C385="Texto","string",IF(C385="Booleano","bool?",IF(C385="Decimal","Decimal?",C385))))</f>
        <v>0</v>
      </c>
      <c r="G386" t="str">
        <f t="shared" si="13"/>
        <v/>
      </c>
    </row>
    <row r="387" spans="1:7" ht="14.25" customHeight="1" thickBot="1" x14ac:dyDescent="0.3">
      <c r="A387" s="5"/>
      <c r="B387" s="7"/>
      <c r="C387" s="7"/>
      <c r="D387" s="7"/>
      <c r="E387" s="7"/>
      <c r="F387" t="str">
        <f t="shared" si="14"/>
        <v>Decimal?</v>
      </c>
      <c r="G387" t="str">
        <f t="shared" si="13"/>
        <v>public Decimal? discount_percent; // Valor do percentual de desconto</v>
      </c>
    </row>
    <row r="388" spans="1:7" ht="14.25" customHeight="1" x14ac:dyDescent="0.25">
      <c r="A388" s="4" t="s">
        <v>256</v>
      </c>
      <c r="B388" s="6" t="s">
        <v>257</v>
      </c>
      <c r="C388" s="6" t="s">
        <v>16</v>
      </c>
      <c r="D388" s="6" t="s">
        <v>17</v>
      </c>
      <c r="E388" s="6"/>
      <c r="F388">
        <f t="shared" si="14"/>
        <v>0</v>
      </c>
      <c r="G388" t="str">
        <f t="shared" si="13"/>
        <v/>
      </c>
    </row>
    <row r="389" spans="1:7" ht="14.25" customHeight="1" thickBot="1" x14ac:dyDescent="0.3">
      <c r="A389" s="5"/>
      <c r="B389" s="7"/>
      <c r="C389" s="7"/>
      <c r="D389" s="7"/>
      <c r="E389" s="7"/>
      <c r="F389" t="str">
        <f t="shared" si="14"/>
        <v>Decimal?</v>
      </c>
      <c r="G389" t="str">
        <f t="shared" si="13"/>
        <v>public Decimal? addition_amount; // Total de acréscimo</v>
      </c>
    </row>
    <row r="390" spans="1:7" ht="14.25" customHeight="1" x14ac:dyDescent="0.25">
      <c r="A390" s="4" t="s">
        <v>260</v>
      </c>
      <c r="B390" s="6" t="s">
        <v>261</v>
      </c>
      <c r="C390" s="6" t="s">
        <v>10</v>
      </c>
      <c r="D390" s="6" t="s">
        <v>51</v>
      </c>
      <c r="E390" s="2" t="s">
        <v>252</v>
      </c>
      <c r="F390">
        <f t="shared" si="14"/>
        <v>0</v>
      </c>
      <c r="G390" t="str">
        <f t="shared" si="13"/>
        <v/>
      </c>
    </row>
    <row r="391" spans="1:7" ht="14.25" customHeight="1" x14ac:dyDescent="0.25">
      <c r="A391" s="8"/>
      <c r="B391" s="9"/>
      <c r="C391" s="9"/>
      <c r="D391" s="9"/>
      <c r="E391" s="2" t="s">
        <v>253</v>
      </c>
      <c r="F391" t="str">
        <f t="shared" si="14"/>
        <v>string</v>
      </c>
      <c r="G391" t="str">
        <f t="shared" si="13"/>
        <v>public string addition_type; // Tipo de acréscimo</v>
      </c>
    </row>
    <row r="392" spans="1:7" ht="14.25" customHeight="1" thickBot="1" x14ac:dyDescent="0.3">
      <c r="A392" s="5"/>
      <c r="B392" s="7"/>
      <c r="C392" s="7"/>
      <c r="D392" s="7"/>
      <c r="E392" s="3"/>
      <c r="F392">
        <f t="shared" si="14"/>
        <v>0</v>
      </c>
      <c r="G392" t="str">
        <f t="shared" si="13"/>
        <v/>
      </c>
    </row>
    <row r="393" spans="1:7" ht="15.75" customHeight="1" x14ac:dyDescent="0.25">
      <c r="A393" s="4" t="s">
        <v>262</v>
      </c>
      <c r="B393" s="6" t="s">
        <v>388</v>
      </c>
      <c r="C393" s="6" t="s">
        <v>16</v>
      </c>
      <c r="D393" s="6" t="s">
        <v>17</v>
      </c>
      <c r="E393" s="6"/>
      <c r="F393">
        <f t="shared" si="14"/>
        <v>0</v>
      </c>
      <c r="G393" t="str">
        <f t="shared" si="13"/>
        <v/>
      </c>
    </row>
    <row r="394" spans="1:7" ht="14.25" customHeight="1" thickBot="1" x14ac:dyDescent="0.3">
      <c r="A394" s="5"/>
      <c r="B394" s="7"/>
      <c r="C394" s="7"/>
      <c r="D394" s="7"/>
      <c r="E394" s="7"/>
      <c r="F394" t="str">
        <f t="shared" si="14"/>
        <v>Decimal?</v>
      </c>
      <c r="G394" t="str">
        <f t="shared" si="13"/>
        <v>public Decimal? addition_percent; // Valor do percentual de acréscimo</v>
      </c>
    </row>
    <row r="395" spans="1:7" ht="14.25" customHeight="1" x14ac:dyDescent="0.25">
      <c r="A395" s="4" t="s">
        <v>264</v>
      </c>
      <c r="B395" s="6" t="s">
        <v>265</v>
      </c>
      <c r="C395" s="6" t="s">
        <v>16</v>
      </c>
      <c r="D395" s="6" t="s">
        <v>17</v>
      </c>
      <c r="E395" s="6"/>
      <c r="F395">
        <f t="shared" si="14"/>
        <v>0</v>
      </c>
      <c r="G395" t="str">
        <f t="shared" si="13"/>
        <v/>
      </c>
    </row>
    <row r="396" spans="1:7" ht="14.25" customHeight="1" thickBot="1" x14ac:dyDescent="0.3">
      <c r="A396" s="5"/>
      <c r="B396" s="7"/>
      <c r="C396" s="7"/>
      <c r="D396" s="7"/>
      <c r="E396" s="7"/>
      <c r="F396" t="str">
        <f t="shared" si="14"/>
        <v>Decimal?</v>
      </c>
      <c r="G396" t="str">
        <f t="shared" si="13"/>
        <v>public Decimal? total; // Valor total</v>
      </c>
    </row>
    <row r="397" spans="1:7" ht="15.75" customHeight="1" x14ac:dyDescent="0.25">
      <c r="A397" s="4" t="s">
        <v>283</v>
      </c>
      <c r="B397" s="6" t="s">
        <v>389</v>
      </c>
      <c r="C397" s="6" t="s">
        <v>60</v>
      </c>
      <c r="D397" s="6"/>
      <c r="E397" s="6"/>
      <c r="F397">
        <f t="shared" si="14"/>
        <v>0</v>
      </c>
      <c r="G397" t="str">
        <f t="shared" si="13"/>
        <v/>
      </c>
    </row>
    <row r="398" spans="1:7" ht="14.25" customHeight="1" thickBot="1" x14ac:dyDescent="0.3">
      <c r="A398" s="5"/>
      <c r="B398" s="7"/>
      <c r="C398" s="7"/>
      <c r="D398" s="7"/>
      <c r="E398" s="7"/>
      <c r="F398" t="str">
        <f t="shared" si="14"/>
        <v>bool?</v>
      </c>
      <c r="G398" t="str">
        <f t="shared" si="13"/>
        <v>public bool? canceled *; // Flag que indica se está cancelado</v>
      </c>
    </row>
    <row r="399" spans="1:7" ht="14.25" customHeight="1" x14ac:dyDescent="0.25">
      <c r="A399" s="4" t="s">
        <v>390</v>
      </c>
      <c r="B399" s="6" t="s">
        <v>391</v>
      </c>
      <c r="C399" s="6" t="s">
        <v>16</v>
      </c>
      <c r="D399" s="6" t="s">
        <v>17</v>
      </c>
      <c r="E399" s="6"/>
      <c r="F399">
        <f t="shared" si="14"/>
        <v>0</v>
      </c>
      <c r="G399" t="str">
        <f t="shared" si="13"/>
        <v/>
      </c>
    </row>
    <row r="400" spans="1:7" ht="14.25" customHeight="1" thickBot="1" x14ac:dyDescent="0.3">
      <c r="A400" s="5"/>
      <c r="B400" s="7"/>
      <c r="C400" s="7"/>
      <c r="D400" s="7"/>
      <c r="E400" s="7"/>
      <c r="F400" t="str">
        <f t="shared" si="14"/>
        <v>Decimal?</v>
      </c>
      <c r="G400" t="str">
        <f t="shared" si="13"/>
        <v>public Decimal? qtd_canceled; // Quantidade cancelada</v>
      </c>
    </row>
    <row r="401" spans="1:7" ht="14.25" customHeight="1" x14ac:dyDescent="0.25">
      <c r="A401" s="4" t="s">
        <v>392</v>
      </c>
      <c r="B401" s="6" t="s">
        <v>393</v>
      </c>
      <c r="C401" s="6" t="s">
        <v>16</v>
      </c>
      <c r="D401" s="6" t="s">
        <v>17</v>
      </c>
      <c r="E401" s="6"/>
      <c r="F401">
        <f t="shared" si="14"/>
        <v>0</v>
      </c>
      <c r="G401" t="str">
        <f t="shared" si="13"/>
        <v/>
      </c>
    </row>
    <row r="402" spans="1:7" ht="14.25" customHeight="1" thickBot="1" x14ac:dyDescent="0.3">
      <c r="A402" s="5"/>
      <c r="B402" s="7"/>
      <c r="C402" s="7"/>
      <c r="D402" s="7"/>
      <c r="E402" s="7"/>
      <c r="F402" t="str">
        <f t="shared" si="14"/>
        <v>Decimal?</v>
      </c>
      <c r="G402" t="str">
        <f t="shared" si="13"/>
        <v>public Decimal? canceled_amount; // Valor de desconto cancelado</v>
      </c>
    </row>
    <row r="403" spans="1:7" ht="14.25" customHeight="1" x14ac:dyDescent="0.25">
      <c r="A403" s="4" t="s">
        <v>49</v>
      </c>
      <c r="B403" s="6" t="s">
        <v>394</v>
      </c>
      <c r="C403" s="6" t="s">
        <v>10</v>
      </c>
      <c r="D403" s="6" t="s">
        <v>51</v>
      </c>
      <c r="E403" s="2" t="s">
        <v>52</v>
      </c>
      <c r="F403">
        <f t="shared" si="14"/>
        <v>0</v>
      </c>
      <c r="G403" t="str">
        <f t="shared" si="13"/>
        <v/>
      </c>
    </row>
    <row r="404" spans="1:7" ht="14.25" customHeight="1" x14ac:dyDescent="0.25">
      <c r="A404" s="8"/>
      <c r="B404" s="9"/>
      <c r="C404" s="9"/>
      <c r="D404" s="9"/>
      <c r="E404" s="2" t="s">
        <v>53</v>
      </c>
      <c r="F404" t="str">
        <f t="shared" si="14"/>
        <v>string</v>
      </c>
      <c r="G404" t="str">
        <f t="shared" si="13"/>
        <v>public string round_type; // Tipo de arrendondamento</v>
      </c>
    </row>
    <row r="405" spans="1:7" ht="14.25" customHeight="1" thickBot="1" x14ac:dyDescent="0.3">
      <c r="A405" s="5"/>
      <c r="B405" s="7"/>
      <c r="C405" s="7"/>
      <c r="D405" s="7"/>
      <c r="E405" s="3"/>
      <c r="F405">
        <f t="shared" si="14"/>
        <v>0</v>
      </c>
      <c r="G405" t="str">
        <f t="shared" si="13"/>
        <v/>
      </c>
    </row>
    <row r="406" spans="1:7" ht="14.25" customHeight="1" x14ac:dyDescent="0.25">
      <c r="A406" s="4" t="s">
        <v>395</v>
      </c>
      <c r="B406" s="6" t="s">
        <v>396</v>
      </c>
      <c r="C406" s="6" t="s">
        <v>16</v>
      </c>
      <c r="D406" s="6" t="s">
        <v>17</v>
      </c>
      <c r="E406" s="6"/>
      <c r="F406">
        <f t="shared" si="14"/>
        <v>0</v>
      </c>
      <c r="G406" t="str">
        <f t="shared" si="13"/>
        <v/>
      </c>
    </row>
    <row r="407" spans="1:7" ht="14.25" customHeight="1" thickBot="1" x14ac:dyDescent="0.3">
      <c r="A407" s="5"/>
      <c r="B407" s="7"/>
      <c r="C407" s="7"/>
      <c r="D407" s="7"/>
      <c r="E407" s="7"/>
      <c r="F407" t="str">
        <f t="shared" si="14"/>
        <v>Decimal?</v>
      </c>
      <c r="G407" t="str">
        <f t="shared" si="13"/>
        <v>public Decimal? discount_coupon_prorated; // Desconto rateado no cupom</v>
      </c>
    </row>
    <row r="408" spans="1:7" ht="14.25" customHeight="1" x14ac:dyDescent="0.25">
      <c r="A408" s="4" t="s">
        <v>397</v>
      </c>
      <c r="B408" s="6" t="s">
        <v>398</v>
      </c>
      <c r="C408" s="6" t="s">
        <v>16</v>
      </c>
      <c r="D408" s="6" t="s">
        <v>17</v>
      </c>
      <c r="E408" s="6"/>
      <c r="F408">
        <f t="shared" si="14"/>
        <v>0</v>
      </c>
      <c r="G408" t="str">
        <f t="shared" si="13"/>
        <v/>
      </c>
    </row>
    <row r="409" spans="1:7" ht="14.25" customHeight="1" thickBot="1" x14ac:dyDescent="0.3">
      <c r="A409" s="5"/>
      <c r="B409" s="7"/>
      <c r="C409" s="7"/>
      <c r="D409" s="7"/>
      <c r="E409" s="7"/>
      <c r="F409" t="str">
        <f t="shared" si="14"/>
        <v>Decimal?</v>
      </c>
      <c r="G409" t="str">
        <f t="shared" si="13"/>
        <v>public Decimal? addition_coupon_prorated; // Acréscimo rateado no cupom</v>
      </c>
    </row>
    <row r="410" spans="1:7" ht="14.25" customHeight="1" x14ac:dyDescent="0.25">
      <c r="A410" s="4" t="s">
        <v>399</v>
      </c>
      <c r="B410" s="6" t="s">
        <v>400</v>
      </c>
      <c r="C410" s="6" t="s">
        <v>16</v>
      </c>
      <c r="D410" s="6" t="s">
        <v>17</v>
      </c>
      <c r="E410" s="6"/>
      <c r="F410">
        <f t="shared" si="14"/>
        <v>0</v>
      </c>
      <c r="G410" t="str">
        <f t="shared" si="13"/>
        <v/>
      </c>
    </row>
    <row r="411" spans="1:7" ht="14.25" customHeight="1" thickBot="1" x14ac:dyDescent="0.3">
      <c r="A411" s="5"/>
      <c r="B411" s="7"/>
      <c r="C411" s="7"/>
      <c r="D411" s="7"/>
      <c r="E411" s="7"/>
      <c r="F411" t="str">
        <f t="shared" si="14"/>
        <v>Decimal?</v>
      </c>
      <c r="G411" t="str">
        <f t="shared" si="13"/>
        <v>public Decimal? price_taxable; // Valor tributavel</v>
      </c>
    </row>
    <row r="412" spans="1:7" ht="14.25" customHeight="1" x14ac:dyDescent="0.25">
      <c r="A412" s="4" t="s">
        <v>401</v>
      </c>
      <c r="B412" s="6" t="s">
        <v>402</v>
      </c>
      <c r="C412" s="6" t="s">
        <v>16</v>
      </c>
      <c r="D412" s="6" t="s">
        <v>17</v>
      </c>
      <c r="E412" s="6"/>
      <c r="F412">
        <f t="shared" si="14"/>
        <v>0</v>
      </c>
      <c r="G412" t="str">
        <f t="shared" si="13"/>
        <v/>
      </c>
    </row>
    <row r="413" spans="1:7" ht="14.25" customHeight="1" thickBot="1" x14ac:dyDescent="0.3">
      <c r="A413" s="5"/>
      <c r="B413" s="7"/>
      <c r="C413" s="7"/>
      <c r="D413" s="7"/>
      <c r="E413" s="7"/>
      <c r="F413" t="str">
        <f t="shared" si="14"/>
        <v>Decimal?</v>
      </c>
      <c r="G413" t="str">
        <f t="shared" si="13"/>
        <v>public Decimal? shipping_coupon_prorated; // Transporte rateado</v>
      </c>
    </row>
    <row r="414" spans="1:7" ht="14.25" customHeight="1" x14ac:dyDescent="0.25">
      <c r="A414" s="4" t="s">
        <v>403</v>
      </c>
      <c r="B414" s="6" t="s">
        <v>404</v>
      </c>
      <c r="C414" s="6" t="s">
        <v>16</v>
      </c>
      <c r="D414" s="6" t="s">
        <v>17</v>
      </c>
      <c r="E414" s="6"/>
      <c r="F414">
        <f t="shared" si="14"/>
        <v>0</v>
      </c>
      <c r="G414" t="str">
        <f t="shared" si="13"/>
        <v/>
      </c>
    </row>
    <row r="415" spans="1:7" ht="14.25" customHeight="1" thickBot="1" x14ac:dyDescent="0.3">
      <c r="A415" s="5"/>
      <c r="B415" s="7"/>
      <c r="C415" s="7"/>
      <c r="D415" s="7"/>
      <c r="E415" s="7"/>
      <c r="F415" t="str">
        <f t="shared" si="14"/>
        <v>Decimal?</v>
      </c>
      <c r="G415" t="str">
        <f t="shared" si="13"/>
        <v>public Decimal? expense_coupon_prorated; // Despesas rateadas</v>
      </c>
    </row>
    <row r="416" spans="1:7" ht="14.25" customHeight="1" x14ac:dyDescent="0.25">
      <c r="F416">
        <f t="shared" si="14"/>
        <v>0</v>
      </c>
      <c r="G416" t="str">
        <f t="shared" si="13"/>
        <v/>
      </c>
    </row>
    <row r="417" spans="6:7" ht="14.25" customHeight="1" x14ac:dyDescent="0.25">
      <c r="F417">
        <f t="shared" si="14"/>
        <v>0</v>
      </c>
      <c r="G417" t="str">
        <f t="shared" ref="G417:G459" si="15">IF(F417=0,"",CONCATENATE("public ",F417," ",A416,"; // ",B416))</f>
        <v/>
      </c>
    </row>
    <row r="418" spans="6:7" ht="14.25" customHeight="1" x14ac:dyDescent="0.25">
      <c r="F418">
        <f t="shared" si="14"/>
        <v>0</v>
      </c>
      <c r="G418" t="str">
        <f t="shared" si="15"/>
        <v/>
      </c>
    </row>
    <row r="419" spans="6:7" ht="14.25" customHeight="1" x14ac:dyDescent="0.25">
      <c r="F419">
        <f t="shared" si="14"/>
        <v>0</v>
      </c>
      <c r="G419" t="str">
        <f t="shared" si="15"/>
        <v/>
      </c>
    </row>
    <row r="420" spans="6:7" ht="14.25" customHeight="1" x14ac:dyDescent="0.25">
      <c r="F420">
        <f t="shared" si="14"/>
        <v>0</v>
      </c>
      <c r="G420" t="str">
        <f t="shared" si="15"/>
        <v/>
      </c>
    </row>
    <row r="421" spans="6:7" ht="14.25" customHeight="1" x14ac:dyDescent="0.25">
      <c r="F421">
        <f t="shared" si="14"/>
        <v>0</v>
      </c>
      <c r="G421" t="str">
        <f t="shared" si="15"/>
        <v/>
      </c>
    </row>
    <row r="422" spans="6:7" ht="14.25" customHeight="1" x14ac:dyDescent="0.25">
      <c r="F422">
        <f t="shared" si="14"/>
        <v>0</v>
      </c>
      <c r="G422" t="str">
        <f t="shared" si="15"/>
        <v/>
      </c>
    </row>
    <row r="423" spans="6:7" ht="14.25" customHeight="1" x14ac:dyDescent="0.25">
      <c r="F423">
        <f t="shared" si="14"/>
        <v>0</v>
      </c>
      <c r="G423" t="str">
        <f t="shared" si="15"/>
        <v/>
      </c>
    </row>
    <row r="424" spans="6:7" ht="14.25" customHeight="1" x14ac:dyDescent="0.25">
      <c r="F424">
        <f t="shared" si="14"/>
        <v>0</v>
      </c>
      <c r="G424" t="str">
        <f t="shared" si="15"/>
        <v/>
      </c>
    </row>
    <row r="425" spans="6:7" ht="14.25" customHeight="1" x14ac:dyDescent="0.25">
      <c r="F425">
        <f t="shared" si="14"/>
        <v>0</v>
      </c>
      <c r="G425" t="str">
        <f t="shared" si="15"/>
        <v/>
      </c>
    </row>
    <row r="426" spans="6:7" ht="14.25" customHeight="1" x14ac:dyDescent="0.25">
      <c r="F426">
        <f t="shared" si="14"/>
        <v>0</v>
      </c>
      <c r="G426" t="str">
        <f t="shared" si="15"/>
        <v/>
      </c>
    </row>
    <row r="427" spans="6:7" ht="14.25" customHeight="1" x14ac:dyDescent="0.25">
      <c r="F427">
        <f t="shared" si="14"/>
        <v>0</v>
      </c>
      <c r="G427" t="str">
        <f t="shared" si="15"/>
        <v/>
      </c>
    </row>
    <row r="428" spans="6:7" ht="14.25" customHeight="1" x14ac:dyDescent="0.25">
      <c r="F428">
        <f t="shared" si="14"/>
        <v>0</v>
      </c>
      <c r="G428" t="str">
        <f t="shared" si="15"/>
        <v/>
      </c>
    </row>
    <row r="429" spans="6:7" ht="14.25" customHeight="1" x14ac:dyDescent="0.25">
      <c r="F429">
        <f t="shared" si="14"/>
        <v>0</v>
      </c>
      <c r="G429" t="str">
        <f t="shared" si="15"/>
        <v/>
      </c>
    </row>
    <row r="430" spans="6:7" ht="14.25" customHeight="1" x14ac:dyDescent="0.25">
      <c r="F430">
        <f t="shared" si="14"/>
        <v>0</v>
      </c>
      <c r="G430" t="str">
        <f t="shared" si="15"/>
        <v/>
      </c>
    </row>
    <row r="431" spans="6:7" ht="14.25" customHeight="1" x14ac:dyDescent="0.25">
      <c r="F431">
        <f t="shared" si="14"/>
        <v>0</v>
      </c>
      <c r="G431" t="str">
        <f t="shared" si="15"/>
        <v/>
      </c>
    </row>
    <row r="432" spans="6:7" ht="14.25" customHeight="1" x14ac:dyDescent="0.25">
      <c r="F432">
        <f t="shared" si="14"/>
        <v>0</v>
      </c>
      <c r="G432" t="str">
        <f t="shared" si="15"/>
        <v/>
      </c>
    </row>
    <row r="433" spans="6:7" ht="14.25" customHeight="1" x14ac:dyDescent="0.25">
      <c r="F433">
        <f t="shared" si="14"/>
        <v>0</v>
      </c>
      <c r="G433" t="str">
        <f t="shared" si="15"/>
        <v/>
      </c>
    </row>
    <row r="434" spans="6:7" ht="14.25" customHeight="1" x14ac:dyDescent="0.25">
      <c r="F434">
        <f t="shared" si="14"/>
        <v>0</v>
      </c>
      <c r="G434" t="str">
        <f t="shared" si="15"/>
        <v/>
      </c>
    </row>
    <row r="435" spans="6:7" ht="14.25" customHeight="1" x14ac:dyDescent="0.25">
      <c r="F435">
        <f t="shared" si="14"/>
        <v>0</v>
      </c>
      <c r="G435" t="str">
        <f t="shared" si="15"/>
        <v/>
      </c>
    </row>
    <row r="436" spans="6:7" ht="14.25" customHeight="1" x14ac:dyDescent="0.25">
      <c r="F436">
        <f t="shared" si="14"/>
        <v>0</v>
      </c>
      <c r="G436" t="str">
        <f t="shared" si="15"/>
        <v/>
      </c>
    </row>
    <row r="437" spans="6:7" ht="14.25" customHeight="1" x14ac:dyDescent="0.25">
      <c r="F437">
        <f t="shared" si="14"/>
        <v>0</v>
      </c>
      <c r="G437" t="str">
        <f t="shared" si="15"/>
        <v/>
      </c>
    </row>
    <row r="438" spans="6:7" ht="14.25" customHeight="1" x14ac:dyDescent="0.25">
      <c r="F438">
        <f t="shared" si="14"/>
        <v>0</v>
      </c>
      <c r="G438" t="str">
        <f t="shared" si="15"/>
        <v/>
      </c>
    </row>
    <row r="439" spans="6:7" ht="14.25" customHeight="1" x14ac:dyDescent="0.25">
      <c r="F439">
        <f t="shared" si="14"/>
        <v>0</v>
      </c>
      <c r="G439" t="str">
        <f t="shared" si="15"/>
        <v/>
      </c>
    </row>
    <row r="440" spans="6:7" ht="14.25" customHeight="1" x14ac:dyDescent="0.25">
      <c r="F440">
        <f t="shared" si="14"/>
        <v>0</v>
      </c>
      <c r="G440" t="str">
        <f t="shared" si="15"/>
        <v/>
      </c>
    </row>
    <row r="441" spans="6:7" ht="14.25" customHeight="1" x14ac:dyDescent="0.25">
      <c r="F441">
        <f t="shared" si="14"/>
        <v>0</v>
      </c>
      <c r="G441" t="str">
        <f t="shared" si="15"/>
        <v/>
      </c>
    </row>
    <row r="442" spans="6:7" ht="14.25" customHeight="1" x14ac:dyDescent="0.25">
      <c r="F442">
        <f t="shared" si="14"/>
        <v>0</v>
      </c>
      <c r="G442" t="str">
        <f t="shared" si="15"/>
        <v/>
      </c>
    </row>
    <row r="443" spans="6:7" ht="14.25" customHeight="1" x14ac:dyDescent="0.25">
      <c r="F443">
        <f t="shared" si="14"/>
        <v>0</v>
      </c>
      <c r="G443" t="str">
        <f t="shared" si="15"/>
        <v/>
      </c>
    </row>
    <row r="444" spans="6:7" ht="14.25" customHeight="1" x14ac:dyDescent="0.25">
      <c r="F444">
        <f t="shared" si="14"/>
        <v>0</v>
      </c>
      <c r="G444" t="str">
        <f t="shared" si="15"/>
        <v/>
      </c>
    </row>
    <row r="445" spans="6:7" ht="14.25" customHeight="1" x14ac:dyDescent="0.25">
      <c r="F445">
        <f t="shared" si="14"/>
        <v>0</v>
      </c>
      <c r="G445" t="str">
        <f t="shared" si="15"/>
        <v/>
      </c>
    </row>
    <row r="446" spans="6:7" ht="14.25" customHeight="1" x14ac:dyDescent="0.25">
      <c r="F446">
        <f t="shared" si="14"/>
        <v>0</v>
      </c>
      <c r="G446" t="str">
        <f t="shared" si="15"/>
        <v/>
      </c>
    </row>
    <row r="447" spans="6:7" ht="14.25" customHeight="1" x14ac:dyDescent="0.25">
      <c r="F447">
        <f t="shared" si="14"/>
        <v>0</v>
      </c>
      <c r="G447" t="str">
        <f t="shared" si="15"/>
        <v/>
      </c>
    </row>
    <row r="448" spans="6:7" ht="14.25" customHeight="1" x14ac:dyDescent="0.25">
      <c r="F448">
        <f t="shared" si="14"/>
        <v>0</v>
      </c>
      <c r="G448" t="str">
        <f t="shared" si="15"/>
        <v/>
      </c>
    </row>
    <row r="449" spans="6:7" ht="14.25" customHeight="1" x14ac:dyDescent="0.25">
      <c r="F449">
        <f t="shared" si="14"/>
        <v>0</v>
      </c>
      <c r="G449" t="str">
        <f t="shared" si="15"/>
        <v/>
      </c>
    </row>
    <row r="450" spans="6:7" ht="14.25" customHeight="1" x14ac:dyDescent="0.25">
      <c r="F450">
        <f t="shared" ref="F450:F459" si="16">IF(C449="Inteiro","int?",IF(C449="Texto","string",IF(C449="Booleano","bool?",IF(C449="Decimal","Decimal?",C449))))</f>
        <v>0</v>
      </c>
      <c r="G450" t="str">
        <f t="shared" si="15"/>
        <v/>
      </c>
    </row>
    <row r="451" spans="6:7" ht="14.25" customHeight="1" x14ac:dyDescent="0.25">
      <c r="F451">
        <f t="shared" si="16"/>
        <v>0</v>
      </c>
      <c r="G451" t="str">
        <f t="shared" si="15"/>
        <v/>
      </c>
    </row>
    <row r="452" spans="6:7" ht="14.25" customHeight="1" x14ac:dyDescent="0.25">
      <c r="F452">
        <f t="shared" si="16"/>
        <v>0</v>
      </c>
      <c r="G452" t="str">
        <f t="shared" si="15"/>
        <v/>
      </c>
    </row>
    <row r="453" spans="6:7" ht="14.25" customHeight="1" x14ac:dyDescent="0.25">
      <c r="F453">
        <f t="shared" si="16"/>
        <v>0</v>
      </c>
      <c r="G453" t="str">
        <f t="shared" si="15"/>
        <v/>
      </c>
    </row>
    <row r="454" spans="6:7" ht="14.25" customHeight="1" x14ac:dyDescent="0.25">
      <c r="F454">
        <f t="shared" si="16"/>
        <v>0</v>
      </c>
      <c r="G454" t="str">
        <f t="shared" si="15"/>
        <v/>
      </c>
    </row>
    <row r="455" spans="6:7" ht="14.25" customHeight="1" x14ac:dyDescent="0.25">
      <c r="F455">
        <f t="shared" si="16"/>
        <v>0</v>
      </c>
      <c r="G455" t="str">
        <f t="shared" si="15"/>
        <v/>
      </c>
    </row>
    <row r="456" spans="6:7" ht="14.25" customHeight="1" x14ac:dyDescent="0.25">
      <c r="F456">
        <f t="shared" si="16"/>
        <v>0</v>
      </c>
      <c r="G456" t="str">
        <f t="shared" si="15"/>
        <v/>
      </c>
    </row>
    <row r="457" spans="6:7" ht="14.25" customHeight="1" x14ac:dyDescent="0.25">
      <c r="F457">
        <f t="shared" si="16"/>
        <v>0</v>
      </c>
      <c r="G457" t="str">
        <f t="shared" si="15"/>
        <v/>
      </c>
    </row>
    <row r="458" spans="6:7" ht="14.25" customHeight="1" x14ac:dyDescent="0.25">
      <c r="F458">
        <f t="shared" si="16"/>
        <v>0</v>
      </c>
      <c r="G458" t="str">
        <f t="shared" si="15"/>
        <v/>
      </c>
    </row>
    <row r="459" spans="6:7" ht="14.25" customHeight="1" x14ac:dyDescent="0.25">
      <c r="F459">
        <f t="shared" si="16"/>
        <v>0</v>
      </c>
      <c r="G459" t="str">
        <f t="shared" si="15"/>
        <v/>
      </c>
    </row>
    <row r="460" spans="6:7" ht="14.25" customHeight="1" x14ac:dyDescent="0.25">
      <c r="F460">
        <f t="shared" ref="F452:F461" si="17">IF(C459="Inteiro","int?",IF(C459="Texto","string",IF(C459="Booleano","bool?",C459)))</f>
        <v>0</v>
      </c>
      <c r="G460" t="str">
        <f t="shared" ref="G447:G461" si="18">IF(F460=0,"",CONCATENATE("public ",F460," ",A459,"; // ",B459))</f>
        <v/>
      </c>
    </row>
    <row r="461" spans="6:7" ht="14.25" customHeight="1" x14ac:dyDescent="0.25">
      <c r="F461">
        <f t="shared" si="17"/>
        <v>0</v>
      </c>
      <c r="G461" t="str">
        <f t="shared" si="18"/>
        <v/>
      </c>
    </row>
  </sheetData>
  <mergeCells count="948">
    <mergeCell ref="A412:A413"/>
    <mergeCell ref="B412:B413"/>
    <mergeCell ref="C412:C413"/>
    <mergeCell ref="D412:D413"/>
    <mergeCell ref="E412:E413"/>
    <mergeCell ref="A414:A415"/>
    <mergeCell ref="B414:B415"/>
    <mergeCell ref="C414:C415"/>
    <mergeCell ref="D414:D415"/>
    <mergeCell ref="E414:E415"/>
    <mergeCell ref="A408:A409"/>
    <mergeCell ref="B408:B409"/>
    <mergeCell ref="C408:C409"/>
    <mergeCell ref="D408:D409"/>
    <mergeCell ref="E408:E409"/>
    <mergeCell ref="A410:A411"/>
    <mergeCell ref="B410:B411"/>
    <mergeCell ref="C410:C411"/>
    <mergeCell ref="D410:D411"/>
    <mergeCell ref="E410:E411"/>
    <mergeCell ref="A403:A405"/>
    <mergeCell ref="B403:B405"/>
    <mergeCell ref="C403:C405"/>
    <mergeCell ref="D403:D405"/>
    <mergeCell ref="A406:A407"/>
    <mergeCell ref="B406:B407"/>
    <mergeCell ref="C406:C407"/>
    <mergeCell ref="D406:D407"/>
    <mergeCell ref="E406:E407"/>
    <mergeCell ref="A399:A400"/>
    <mergeCell ref="B399:B400"/>
    <mergeCell ref="C399:C400"/>
    <mergeCell ref="D399:D400"/>
    <mergeCell ref="E399:E400"/>
    <mergeCell ref="A401:A402"/>
    <mergeCell ref="B401:B402"/>
    <mergeCell ref="C401:C402"/>
    <mergeCell ref="D401:D402"/>
    <mergeCell ref="E401:E402"/>
    <mergeCell ref="A395:A396"/>
    <mergeCell ref="B395:B396"/>
    <mergeCell ref="C395:C396"/>
    <mergeCell ref="D395:D396"/>
    <mergeCell ref="E395:E396"/>
    <mergeCell ref="A397:A398"/>
    <mergeCell ref="B397:B398"/>
    <mergeCell ref="C397:C398"/>
    <mergeCell ref="D397:D398"/>
    <mergeCell ref="E397:E398"/>
    <mergeCell ref="A390:A392"/>
    <mergeCell ref="B390:B392"/>
    <mergeCell ref="C390:C392"/>
    <mergeCell ref="D390:D392"/>
    <mergeCell ref="A393:A394"/>
    <mergeCell ref="B393:B394"/>
    <mergeCell ref="C393:C394"/>
    <mergeCell ref="D393:D394"/>
    <mergeCell ref="E393:E394"/>
    <mergeCell ref="A386:A387"/>
    <mergeCell ref="B386:B387"/>
    <mergeCell ref="C386:C387"/>
    <mergeCell ref="D386:D387"/>
    <mergeCell ref="E386:E387"/>
    <mergeCell ref="A388:A389"/>
    <mergeCell ref="B388:B389"/>
    <mergeCell ref="C388:C389"/>
    <mergeCell ref="D388:D389"/>
    <mergeCell ref="E388:E389"/>
    <mergeCell ref="A381:A382"/>
    <mergeCell ref="B381:B382"/>
    <mergeCell ref="C381:C382"/>
    <mergeCell ref="D381:D382"/>
    <mergeCell ref="E381:E382"/>
    <mergeCell ref="A383:A385"/>
    <mergeCell ref="B383:B385"/>
    <mergeCell ref="C383:C385"/>
    <mergeCell ref="D383:D385"/>
    <mergeCell ref="A377:A378"/>
    <mergeCell ref="B377:B378"/>
    <mergeCell ref="C377:C378"/>
    <mergeCell ref="D377:D378"/>
    <mergeCell ref="E377:E378"/>
    <mergeCell ref="A379:A380"/>
    <mergeCell ref="B379:B380"/>
    <mergeCell ref="C379:C380"/>
    <mergeCell ref="D379:D380"/>
    <mergeCell ref="E379:E380"/>
    <mergeCell ref="A373:A374"/>
    <mergeCell ref="B373:B374"/>
    <mergeCell ref="C373:C374"/>
    <mergeCell ref="D373:D374"/>
    <mergeCell ref="E373:E374"/>
    <mergeCell ref="A375:A376"/>
    <mergeCell ref="B375:B376"/>
    <mergeCell ref="C375:C376"/>
    <mergeCell ref="D375:D376"/>
    <mergeCell ref="E375:E376"/>
    <mergeCell ref="A369:A370"/>
    <mergeCell ref="B369:B370"/>
    <mergeCell ref="C369:C370"/>
    <mergeCell ref="D369:D370"/>
    <mergeCell ref="E369:E370"/>
    <mergeCell ref="A371:A372"/>
    <mergeCell ref="B371:B372"/>
    <mergeCell ref="C371:C372"/>
    <mergeCell ref="D371:D372"/>
    <mergeCell ref="E371:E372"/>
    <mergeCell ref="A365:A366"/>
    <mergeCell ref="B365:B366"/>
    <mergeCell ref="C365:C366"/>
    <mergeCell ref="D365:D366"/>
    <mergeCell ref="E365:E366"/>
    <mergeCell ref="A367:A368"/>
    <mergeCell ref="B367:B368"/>
    <mergeCell ref="C367:C368"/>
    <mergeCell ref="D367:D368"/>
    <mergeCell ref="E367:E368"/>
    <mergeCell ref="A361:A362"/>
    <mergeCell ref="B361:B362"/>
    <mergeCell ref="C361:C362"/>
    <mergeCell ref="D361:D362"/>
    <mergeCell ref="E361:E362"/>
    <mergeCell ref="A363:A364"/>
    <mergeCell ref="B363:B364"/>
    <mergeCell ref="C363:C364"/>
    <mergeCell ref="D363:D364"/>
    <mergeCell ref="E363:E364"/>
    <mergeCell ref="A357:A358"/>
    <mergeCell ref="B357:B358"/>
    <mergeCell ref="C357:C358"/>
    <mergeCell ref="D357:D358"/>
    <mergeCell ref="E357:E358"/>
    <mergeCell ref="A359:A360"/>
    <mergeCell ref="B359:B360"/>
    <mergeCell ref="C359:C360"/>
    <mergeCell ref="D359:D360"/>
    <mergeCell ref="E359:E360"/>
    <mergeCell ref="A353:A354"/>
    <mergeCell ref="B353:B354"/>
    <mergeCell ref="C353:C354"/>
    <mergeCell ref="D353:D354"/>
    <mergeCell ref="E353:E354"/>
    <mergeCell ref="A355:A356"/>
    <mergeCell ref="B355:B356"/>
    <mergeCell ref="C355:C356"/>
    <mergeCell ref="D355:D356"/>
    <mergeCell ref="E355:E356"/>
    <mergeCell ref="A344:A345"/>
    <mergeCell ref="B344:B345"/>
    <mergeCell ref="C344:C345"/>
    <mergeCell ref="D344:D345"/>
    <mergeCell ref="E344:E345"/>
    <mergeCell ref="A351:A352"/>
    <mergeCell ref="B351:B352"/>
    <mergeCell ref="C351:C352"/>
    <mergeCell ref="D351:D352"/>
    <mergeCell ref="E351:E352"/>
    <mergeCell ref="A340:A341"/>
    <mergeCell ref="B340:B341"/>
    <mergeCell ref="C340:C341"/>
    <mergeCell ref="D340:D341"/>
    <mergeCell ref="E340:E341"/>
    <mergeCell ref="A342:A343"/>
    <mergeCell ref="B342:B343"/>
    <mergeCell ref="C342:C343"/>
    <mergeCell ref="D342:D343"/>
    <mergeCell ref="E342:E343"/>
    <mergeCell ref="A336:A337"/>
    <mergeCell ref="B336:B337"/>
    <mergeCell ref="C336:C337"/>
    <mergeCell ref="D336:D337"/>
    <mergeCell ref="E336:E337"/>
    <mergeCell ref="A338:A339"/>
    <mergeCell ref="B338:B339"/>
    <mergeCell ref="C338:C339"/>
    <mergeCell ref="D338:D339"/>
    <mergeCell ref="E338:E339"/>
    <mergeCell ref="A332:A333"/>
    <mergeCell ref="B332:B333"/>
    <mergeCell ref="C332:C333"/>
    <mergeCell ref="D332:D333"/>
    <mergeCell ref="E332:E333"/>
    <mergeCell ref="A334:A335"/>
    <mergeCell ref="B334:B335"/>
    <mergeCell ref="C334:C335"/>
    <mergeCell ref="D334:D335"/>
    <mergeCell ref="E334:E335"/>
    <mergeCell ref="A328:A329"/>
    <mergeCell ref="B328:B329"/>
    <mergeCell ref="C328:C329"/>
    <mergeCell ref="D328:D329"/>
    <mergeCell ref="E328:E329"/>
    <mergeCell ref="A330:A331"/>
    <mergeCell ref="B330:B331"/>
    <mergeCell ref="C330:C331"/>
    <mergeCell ref="D330:D331"/>
    <mergeCell ref="E330:E331"/>
    <mergeCell ref="A324:A325"/>
    <mergeCell ref="B324:B325"/>
    <mergeCell ref="C324:C325"/>
    <mergeCell ref="D324:D325"/>
    <mergeCell ref="E324:E325"/>
    <mergeCell ref="A326:A327"/>
    <mergeCell ref="B326:B327"/>
    <mergeCell ref="C326:C327"/>
    <mergeCell ref="D326:D327"/>
    <mergeCell ref="E326:E327"/>
    <mergeCell ref="A320:A321"/>
    <mergeCell ref="B320:B321"/>
    <mergeCell ref="C320:C321"/>
    <mergeCell ref="D320:D321"/>
    <mergeCell ref="E320:E321"/>
    <mergeCell ref="A322:A323"/>
    <mergeCell ref="B322:B323"/>
    <mergeCell ref="C322:C323"/>
    <mergeCell ref="D322:D323"/>
    <mergeCell ref="E322:E323"/>
    <mergeCell ref="A316:A317"/>
    <mergeCell ref="B316:B317"/>
    <mergeCell ref="C316:C317"/>
    <mergeCell ref="D316:D317"/>
    <mergeCell ref="E316:E317"/>
    <mergeCell ref="A318:A319"/>
    <mergeCell ref="B318:B319"/>
    <mergeCell ref="C318:C319"/>
    <mergeCell ref="D318:D319"/>
    <mergeCell ref="E318:E319"/>
    <mergeCell ref="A312:A313"/>
    <mergeCell ref="B312:B313"/>
    <mergeCell ref="C312:C313"/>
    <mergeCell ref="D312:D313"/>
    <mergeCell ref="E312:E313"/>
    <mergeCell ref="A314:A315"/>
    <mergeCell ref="B314:B315"/>
    <mergeCell ref="C314:C315"/>
    <mergeCell ref="D314:D315"/>
    <mergeCell ref="E314:E315"/>
    <mergeCell ref="A308:A309"/>
    <mergeCell ref="B308:B309"/>
    <mergeCell ref="C308:C309"/>
    <mergeCell ref="D308:D309"/>
    <mergeCell ref="E308:E309"/>
    <mergeCell ref="A310:A311"/>
    <mergeCell ref="B310:B311"/>
    <mergeCell ref="C310:C311"/>
    <mergeCell ref="D310:D311"/>
    <mergeCell ref="E310:E311"/>
    <mergeCell ref="A304:A305"/>
    <mergeCell ref="B304:B305"/>
    <mergeCell ref="C304:C305"/>
    <mergeCell ref="D304:D305"/>
    <mergeCell ref="E304:E305"/>
    <mergeCell ref="A306:A307"/>
    <mergeCell ref="B306:B307"/>
    <mergeCell ref="C306:C307"/>
    <mergeCell ref="D306:D307"/>
    <mergeCell ref="E306:E307"/>
    <mergeCell ref="A300:A301"/>
    <mergeCell ref="B300:B301"/>
    <mergeCell ref="C300:C301"/>
    <mergeCell ref="D300:D301"/>
    <mergeCell ref="E300:E301"/>
    <mergeCell ref="A302:A303"/>
    <mergeCell ref="B302:B303"/>
    <mergeCell ref="C302:C303"/>
    <mergeCell ref="D302:D303"/>
    <mergeCell ref="E302:E303"/>
    <mergeCell ref="A296:A297"/>
    <mergeCell ref="B296:B297"/>
    <mergeCell ref="C296:C297"/>
    <mergeCell ref="D296:D297"/>
    <mergeCell ref="E296:E297"/>
    <mergeCell ref="A298:A299"/>
    <mergeCell ref="B298:B299"/>
    <mergeCell ref="C298:C299"/>
    <mergeCell ref="D298:D299"/>
    <mergeCell ref="E298:E299"/>
    <mergeCell ref="A292:A293"/>
    <mergeCell ref="B292:B293"/>
    <mergeCell ref="C292:C293"/>
    <mergeCell ref="D292:D293"/>
    <mergeCell ref="E292:E293"/>
    <mergeCell ref="A294:A295"/>
    <mergeCell ref="B294:B295"/>
    <mergeCell ref="C294:C295"/>
    <mergeCell ref="D294:D295"/>
    <mergeCell ref="E294:E295"/>
    <mergeCell ref="A288:A289"/>
    <mergeCell ref="B288:B289"/>
    <mergeCell ref="C288:C289"/>
    <mergeCell ref="D288:D289"/>
    <mergeCell ref="E288:E289"/>
    <mergeCell ref="A290:A291"/>
    <mergeCell ref="B290:B291"/>
    <mergeCell ref="C290:C291"/>
    <mergeCell ref="D290:D291"/>
    <mergeCell ref="E290:E291"/>
    <mergeCell ref="A284:A285"/>
    <mergeCell ref="B284:B285"/>
    <mergeCell ref="C284:C285"/>
    <mergeCell ref="D284:D285"/>
    <mergeCell ref="E284:E285"/>
    <mergeCell ref="A286:A287"/>
    <mergeCell ref="B286:B287"/>
    <mergeCell ref="C286:C287"/>
    <mergeCell ref="D286:D287"/>
    <mergeCell ref="E286:E287"/>
    <mergeCell ref="A280:A281"/>
    <mergeCell ref="B280:B281"/>
    <mergeCell ref="C280:C281"/>
    <mergeCell ref="D280:D281"/>
    <mergeCell ref="E280:E281"/>
    <mergeCell ref="A282:A283"/>
    <mergeCell ref="B282:B283"/>
    <mergeCell ref="C282:C283"/>
    <mergeCell ref="D282:D283"/>
    <mergeCell ref="E282:E283"/>
    <mergeCell ref="A276:A277"/>
    <mergeCell ref="B276:B277"/>
    <mergeCell ref="C276:C277"/>
    <mergeCell ref="D276:D277"/>
    <mergeCell ref="E276:E277"/>
    <mergeCell ref="A278:A279"/>
    <mergeCell ref="B278:B279"/>
    <mergeCell ref="C278:C279"/>
    <mergeCell ref="D278:D279"/>
    <mergeCell ref="E278:E279"/>
    <mergeCell ref="A272:A273"/>
    <mergeCell ref="B272:B273"/>
    <mergeCell ref="C272:C273"/>
    <mergeCell ref="D272:D273"/>
    <mergeCell ref="E272:E273"/>
    <mergeCell ref="A274:A275"/>
    <mergeCell ref="B274:B275"/>
    <mergeCell ref="C274:C275"/>
    <mergeCell ref="D274:D275"/>
    <mergeCell ref="E274:E275"/>
    <mergeCell ref="A268:A269"/>
    <mergeCell ref="B268:B269"/>
    <mergeCell ref="C268:C269"/>
    <mergeCell ref="D268:D269"/>
    <mergeCell ref="E268:E269"/>
    <mergeCell ref="A270:A271"/>
    <mergeCell ref="B270:B271"/>
    <mergeCell ref="C270:C271"/>
    <mergeCell ref="D270:D271"/>
    <mergeCell ref="E270:E271"/>
    <mergeCell ref="A264:A265"/>
    <mergeCell ref="B264:B265"/>
    <mergeCell ref="C264:C265"/>
    <mergeCell ref="D264:D265"/>
    <mergeCell ref="E264:E265"/>
    <mergeCell ref="A266:A267"/>
    <mergeCell ref="B266:B267"/>
    <mergeCell ref="C266:C267"/>
    <mergeCell ref="D266:D267"/>
    <mergeCell ref="E266:E267"/>
    <mergeCell ref="A260:A261"/>
    <mergeCell ref="B260:B261"/>
    <mergeCell ref="C260:C261"/>
    <mergeCell ref="D260:D261"/>
    <mergeCell ref="E260:E261"/>
    <mergeCell ref="A262:A263"/>
    <mergeCell ref="B262:B263"/>
    <mergeCell ref="C262:C263"/>
    <mergeCell ref="D262:D263"/>
    <mergeCell ref="E262:E263"/>
    <mergeCell ref="A256:A257"/>
    <mergeCell ref="B256:B257"/>
    <mergeCell ref="C256:C257"/>
    <mergeCell ref="D256:D257"/>
    <mergeCell ref="E256:E257"/>
    <mergeCell ref="A258:A259"/>
    <mergeCell ref="B258:B259"/>
    <mergeCell ref="C258:C259"/>
    <mergeCell ref="D258:D259"/>
    <mergeCell ref="E258:E259"/>
    <mergeCell ref="A251:A252"/>
    <mergeCell ref="B251:B252"/>
    <mergeCell ref="C251:C252"/>
    <mergeCell ref="D251:D252"/>
    <mergeCell ref="E251:E252"/>
    <mergeCell ref="A253:A255"/>
    <mergeCell ref="B253:B255"/>
    <mergeCell ref="C253:C255"/>
    <mergeCell ref="D253:D255"/>
    <mergeCell ref="A246:A248"/>
    <mergeCell ref="B246:B248"/>
    <mergeCell ref="C246:C248"/>
    <mergeCell ref="D246:D248"/>
    <mergeCell ref="A249:A250"/>
    <mergeCell ref="B249:B250"/>
    <mergeCell ref="C249:C250"/>
    <mergeCell ref="D249:D250"/>
    <mergeCell ref="E249:E250"/>
    <mergeCell ref="A242:A243"/>
    <mergeCell ref="B242:B243"/>
    <mergeCell ref="C242:C243"/>
    <mergeCell ref="D242:D243"/>
    <mergeCell ref="E242:E243"/>
    <mergeCell ref="A244:A245"/>
    <mergeCell ref="B244:B245"/>
    <mergeCell ref="C244:C245"/>
    <mergeCell ref="D244:D245"/>
    <mergeCell ref="E244:E245"/>
    <mergeCell ref="A237:A239"/>
    <mergeCell ref="B237:B239"/>
    <mergeCell ref="C237:C239"/>
    <mergeCell ref="D237:D239"/>
    <mergeCell ref="A240:A241"/>
    <mergeCell ref="B240:B241"/>
    <mergeCell ref="C240:C241"/>
    <mergeCell ref="D240:D241"/>
    <mergeCell ref="E240:E241"/>
    <mergeCell ref="A233:A234"/>
    <mergeCell ref="B233:B234"/>
    <mergeCell ref="C233:C234"/>
    <mergeCell ref="D233:D234"/>
    <mergeCell ref="E233:E234"/>
    <mergeCell ref="A235:A236"/>
    <mergeCell ref="B235:B236"/>
    <mergeCell ref="C235:C236"/>
    <mergeCell ref="D235:D236"/>
    <mergeCell ref="E235:E236"/>
    <mergeCell ref="A229:A230"/>
    <mergeCell ref="B229:B230"/>
    <mergeCell ref="C229:C230"/>
    <mergeCell ref="D229:D230"/>
    <mergeCell ref="E229:E230"/>
    <mergeCell ref="A231:A232"/>
    <mergeCell ref="B231:B232"/>
    <mergeCell ref="C231:C232"/>
    <mergeCell ref="D231:D232"/>
    <mergeCell ref="E231:E232"/>
    <mergeCell ref="A225:A226"/>
    <mergeCell ref="B225:B226"/>
    <mergeCell ref="C225:C226"/>
    <mergeCell ref="D225:D226"/>
    <mergeCell ref="E225:E226"/>
    <mergeCell ref="A227:A228"/>
    <mergeCell ref="B227:B228"/>
    <mergeCell ref="C227:C228"/>
    <mergeCell ref="D227:D228"/>
    <mergeCell ref="E227:E228"/>
    <mergeCell ref="A221:A222"/>
    <mergeCell ref="B221:B222"/>
    <mergeCell ref="C221:C222"/>
    <mergeCell ref="D221:D222"/>
    <mergeCell ref="E221:E222"/>
    <mergeCell ref="A223:A224"/>
    <mergeCell ref="B223:B224"/>
    <mergeCell ref="C223:C224"/>
    <mergeCell ref="D223:D224"/>
    <mergeCell ref="E223:E224"/>
    <mergeCell ref="A217:A218"/>
    <mergeCell ref="B217:B218"/>
    <mergeCell ref="C217:C218"/>
    <mergeCell ref="D217:D218"/>
    <mergeCell ref="E217:E218"/>
    <mergeCell ref="A219:A220"/>
    <mergeCell ref="B219:B220"/>
    <mergeCell ref="C219:C220"/>
    <mergeCell ref="D219:D220"/>
    <mergeCell ref="E219:E220"/>
    <mergeCell ref="A213:A214"/>
    <mergeCell ref="B213:B214"/>
    <mergeCell ref="C213:C214"/>
    <mergeCell ref="D213:D214"/>
    <mergeCell ref="E213:E214"/>
    <mergeCell ref="A215:A216"/>
    <mergeCell ref="B215:B216"/>
    <mergeCell ref="C215:C216"/>
    <mergeCell ref="D215:D216"/>
    <mergeCell ref="E215:E216"/>
    <mergeCell ref="A209:A210"/>
    <mergeCell ref="B209:B210"/>
    <mergeCell ref="C209:C210"/>
    <mergeCell ref="D209:D210"/>
    <mergeCell ref="E209:E210"/>
    <mergeCell ref="A211:A212"/>
    <mergeCell ref="B211:B212"/>
    <mergeCell ref="C211:C212"/>
    <mergeCell ref="D211:D212"/>
    <mergeCell ref="E211:E212"/>
    <mergeCell ref="A205:A206"/>
    <mergeCell ref="B205:B206"/>
    <mergeCell ref="C205:C206"/>
    <mergeCell ref="D205:D206"/>
    <mergeCell ref="E205:E206"/>
    <mergeCell ref="A207:A208"/>
    <mergeCell ref="B207:B208"/>
    <mergeCell ref="C207:C208"/>
    <mergeCell ref="D207:D208"/>
    <mergeCell ref="E207:E208"/>
    <mergeCell ref="A189:A190"/>
    <mergeCell ref="B189:B190"/>
    <mergeCell ref="C189:C190"/>
    <mergeCell ref="D189:D190"/>
    <mergeCell ref="E189:E190"/>
    <mergeCell ref="A191:A192"/>
    <mergeCell ref="B191:B192"/>
    <mergeCell ref="C191:C192"/>
    <mergeCell ref="D191:D192"/>
    <mergeCell ref="E191:E192"/>
    <mergeCell ref="A193:A202"/>
    <mergeCell ref="B193:B202"/>
    <mergeCell ref="C193:C202"/>
    <mergeCell ref="D193:D202"/>
    <mergeCell ref="A203:A204"/>
    <mergeCell ref="B203:B204"/>
    <mergeCell ref="C203:C204"/>
    <mergeCell ref="D203:D204"/>
    <mergeCell ref="E203:E204"/>
    <mergeCell ref="A183:A184"/>
    <mergeCell ref="A185:A186"/>
    <mergeCell ref="A163:A164"/>
    <mergeCell ref="A165:A166"/>
    <mergeCell ref="A167:A168"/>
    <mergeCell ref="A169:A170"/>
    <mergeCell ref="A171:A172"/>
    <mergeCell ref="A173:A174"/>
    <mergeCell ref="A175:A178"/>
    <mergeCell ref="A179:A180"/>
    <mergeCell ref="A181:A182"/>
    <mergeCell ref="B185:B186"/>
    <mergeCell ref="C185:C186"/>
    <mergeCell ref="D185:D186"/>
    <mergeCell ref="E185:E186"/>
    <mergeCell ref="A124:A125"/>
    <mergeCell ref="A126:A127"/>
    <mergeCell ref="A128:A129"/>
    <mergeCell ref="A130:A131"/>
    <mergeCell ref="A132:A134"/>
    <mergeCell ref="A135:A136"/>
    <mergeCell ref="A137:A138"/>
    <mergeCell ref="A139:A140"/>
    <mergeCell ref="A141:A142"/>
    <mergeCell ref="A143:A144"/>
    <mergeCell ref="A145:A146"/>
    <mergeCell ref="A147:A148"/>
    <mergeCell ref="A149:A150"/>
    <mergeCell ref="A151:A152"/>
    <mergeCell ref="A153:A154"/>
    <mergeCell ref="A155:A156"/>
    <mergeCell ref="A157:A158"/>
    <mergeCell ref="A159:A160"/>
    <mergeCell ref="A161:A162"/>
    <mergeCell ref="B181:B182"/>
    <mergeCell ref="C181:C182"/>
    <mergeCell ref="D181:D182"/>
    <mergeCell ref="E181:E182"/>
    <mergeCell ref="B183:B184"/>
    <mergeCell ref="C183:C184"/>
    <mergeCell ref="D183:D184"/>
    <mergeCell ref="E183:E184"/>
    <mergeCell ref="B175:B178"/>
    <mergeCell ref="C175:C178"/>
    <mergeCell ref="D175:D178"/>
    <mergeCell ref="B179:B180"/>
    <mergeCell ref="C179:C180"/>
    <mergeCell ref="D179:D180"/>
    <mergeCell ref="E179:E180"/>
    <mergeCell ref="B171:B172"/>
    <mergeCell ref="C171:C172"/>
    <mergeCell ref="D171:D172"/>
    <mergeCell ref="E171:E172"/>
    <mergeCell ref="B173:B174"/>
    <mergeCell ref="C173:C174"/>
    <mergeCell ref="D173:D174"/>
    <mergeCell ref="E173:E174"/>
    <mergeCell ref="B167:B168"/>
    <mergeCell ref="C167:C168"/>
    <mergeCell ref="D167:D168"/>
    <mergeCell ref="E167:E168"/>
    <mergeCell ref="B169:B170"/>
    <mergeCell ref="C169:C170"/>
    <mergeCell ref="D169:D170"/>
    <mergeCell ref="E169:E170"/>
    <mergeCell ref="B163:B164"/>
    <mergeCell ref="C163:C164"/>
    <mergeCell ref="D163:D164"/>
    <mergeCell ref="E163:E164"/>
    <mergeCell ref="B165:B166"/>
    <mergeCell ref="C165:C166"/>
    <mergeCell ref="D165:D166"/>
    <mergeCell ref="E165:E166"/>
    <mergeCell ref="B159:B160"/>
    <mergeCell ref="C159:C160"/>
    <mergeCell ref="D159:D160"/>
    <mergeCell ref="E159:E160"/>
    <mergeCell ref="B161:B162"/>
    <mergeCell ref="C161:C162"/>
    <mergeCell ref="D161:D162"/>
    <mergeCell ref="E161:E162"/>
    <mergeCell ref="B155:B156"/>
    <mergeCell ref="C155:C156"/>
    <mergeCell ref="D155:D156"/>
    <mergeCell ref="E155:E156"/>
    <mergeCell ref="B157:B158"/>
    <mergeCell ref="C157:C158"/>
    <mergeCell ref="D157:D158"/>
    <mergeCell ref="E157:E158"/>
    <mergeCell ref="B151:B152"/>
    <mergeCell ref="C151:C152"/>
    <mergeCell ref="D151:D152"/>
    <mergeCell ref="E151:E152"/>
    <mergeCell ref="B153:B154"/>
    <mergeCell ref="C153:C154"/>
    <mergeCell ref="D153:D154"/>
    <mergeCell ref="E153:E154"/>
    <mergeCell ref="B147:B148"/>
    <mergeCell ref="C147:C148"/>
    <mergeCell ref="D147:D148"/>
    <mergeCell ref="E147:E148"/>
    <mergeCell ref="B149:B150"/>
    <mergeCell ref="C149:C150"/>
    <mergeCell ref="D149:D150"/>
    <mergeCell ref="E149:E150"/>
    <mergeCell ref="B143:B144"/>
    <mergeCell ref="C143:C144"/>
    <mergeCell ref="D143:D144"/>
    <mergeCell ref="E143:E144"/>
    <mergeCell ref="B145:B146"/>
    <mergeCell ref="C145:C146"/>
    <mergeCell ref="D145:D146"/>
    <mergeCell ref="E145:E146"/>
    <mergeCell ref="B139:B140"/>
    <mergeCell ref="C139:C140"/>
    <mergeCell ref="D139:D140"/>
    <mergeCell ref="E139:E140"/>
    <mergeCell ref="B141:B142"/>
    <mergeCell ref="C141:C142"/>
    <mergeCell ref="D141:D142"/>
    <mergeCell ref="E141:E142"/>
    <mergeCell ref="B135:B136"/>
    <mergeCell ref="C135:C136"/>
    <mergeCell ref="D135:D136"/>
    <mergeCell ref="E135:E136"/>
    <mergeCell ref="B137:B138"/>
    <mergeCell ref="C137:C138"/>
    <mergeCell ref="D137:D138"/>
    <mergeCell ref="E137:E138"/>
    <mergeCell ref="B130:B131"/>
    <mergeCell ref="C130:C131"/>
    <mergeCell ref="D130:D131"/>
    <mergeCell ref="E130:E131"/>
    <mergeCell ref="B132:B134"/>
    <mergeCell ref="C132:C134"/>
    <mergeCell ref="D132:D134"/>
    <mergeCell ref="B126:B127"/>
    <mergeCell ref="C126:C127"/>
    <mergeCell ref="D126:D127"/>
    <mergeCell ref="E126:E127"/>
    <mergeCell ref="B128:B129"/>
    <mergeCell ref="C128:C129"/>
    <mergeCell ref="D128:D129"/>
    <mergeCell ref="E128:E129"/>
    <mergeCell ref="E4:E5"/>
    <mergeCell ref="D4:D5"/>
    <mergeCell ref="C4:C5"/>
    <mergeCell ref="B4:B5"/>
    <mergeCell ref="E2:E3"/>
    <mergeCell ref="D2:D3"/>
    <mergeCell ref="C2:C3"/>
    <mergeCell ref="B2:B3"/>
    <mergeCell ref="B124:B125"/>
    <mergeCell ref="C124:C125"/>
    <mergeCell ref="D124:D125"/>
    <mergeCell ref="E124:E125"/>
    <mergeCell ref="E10:E11"/>
    <mergeCell ref="D10:D11"/>
    <mergeCell ref="C10:C11"/>
    <mergeCell ref="B10:B11"/>
    <mergeCell ref="E8:E9"/>
    <mergeCell ref="D8:D9"/>
    <mergeCell ref="C8:C9"/>
    <mergeCell ref="B8:B9"/>
    <mergeCell ref="E6:E7"/>
    <mergeCell ref="D6:D7"/>
    <mergeCell ref="C6:C7"/>
    <mergeCell ref="B6:B7"/>
    <mergeCell ref="E16:E17"/>
    <mergeCell ref="D16:D17"/>
    <mergeCell ref="C16:C17"/>
    <mergeCell ref="B16:B17"/>
    <mergeCell ref="E14:E15"/>
    <mergeCell ref="D14:D15"/>
    <mergeCell ref="C14:C15"/>
    <mergeCell ref="B14:B15"/>
    <mergeCell ref="E12:E13"/>
    <mergeCell ref="D12:D13"/>
    <mergeCell ref="C12:C13"/>
    <mergeCell ref="B12:B13"/>
    <mergeCell ref="E22:E23"/>
    <mergeCell ref="D22:D23"/>
    <mergeCell ref="C22:C23"/>
    <mergeCell ref="B22:B23"/>
    <mergeCell ref="E20:E21"/>
    <mergeCell ref="D20:D21"/>
    <mergeCell ref="C20:C21"/>
    <mergeCell ref="B20:B21"/>
    <mergeCell ref="E18:E19"/>
    <mergeCell ref="D18:D19"/>
    <mergeCell ref="C18:C19"/>
    <mergeCell ref="B18:B19"/>
    <mergeCell ref="E28:E29"/>
    <mergeCell ref="D28:D29"/>
    <mergeCell ref="C28:C29"/>
    <mergeCell ref="B28:B29"/>
    <mergeCell ref="E26:E27"/>
    <mergeCell ref="D26:D27"/>
    <mergeCell ref="C26:C27"/>
    <mergeCell ref="B26:B27"/>
    <mergeCell ref="E24:E25"/>
    <mergeCell ref="D24:D25"/>
    <mergeCell ref="C24:C25"/>
    <mergeCell ref="B24:B25"/>
    <mergeCell ref="E34:E35"/>
    <mergeCell ref="D34:D35"/>
    <mergeCell ref="C34:C35"/>
    <mergeCell ref="B34:B35"/>
    <mergeCell ref="E32:E33"/>
    <mergeCell ref="D32:D33"/>
    <mergeCell ref="C32:C33"/>
    <mergeCell ref="B32:B33"/>
    <mergeCell ref="E30:E31"/>
    <mergeCell ref="D30:D31"/>
    <mergeCell ref="C30:C31"/>
    <mergeCell ref="B30:B31"/>
    <mergeCell ref="E40:E41"/>
    <mergeCell ref="D40:D41"/>
    <mergeCell ref="C40:C41"/>
    <mergeCell ref="B40:B41"/>
    <mergeCell ref="E38:E39"/>
    <mergeCell ref="D38:D39"/>
    <mergeCell ref="C38:C39"/>
    <mergeCell ref="B38:B39"/>
    <mergeCell ref="E36:E37"/>
    <mergeCell ref="D36:D37"/>
    <mergeCell ref="C36:C37"/>
    <mergeCell ref="B36:B37"/>
    <mergeCell ref="E54:E55"/>
    <mergeCell ref="D54:D55"/>
    <mergeCell ref="C54:C55"/>
    <mergeCell ref="B54:B55"/>
    <mergeCell ref="D44:D46"/>
    <mergeCell ref="C44:C46"/>
    <mergeCell ref="B44:B46"/>
    <mergeCell ref="E42:E43"/>
    <mergeCell ref="D42:D43"/>
    <mergeCell ref="C42:C43"/>
    <mergeCell ref="B42:B43"/>
    <mergeCell ref="E60:E61"/>
    <mergeCell ref="D60:D61"/>
    <mergeCell ref="C60:C61"/>
    <mergeCell ref="B60:B61"/>
    <mergeCell ref="E58:E59"/>
    <mergeCell ref="D58:D59"/>
    <mergeCell ref="C58:C59"/>
    <mergeCell ref="B58:B59"/>
    <mergeCell ref="E56:E57"/>
    <mergeCell ref="D56:D57"/>
    <mergeCell ref="C56:C57"/>
    <mergeCell ref="B56:B57"/>
    <mergeCell ref="E66:E67"/>
    <mergeCell ref="D66:D67"/>
    <mergeCell ref="C66:C67"/>
    <mergeCell ref="B66:B67"/>
    <mergeCell ref="E64:E65"/>
    <mergeCell ref="D64:D65"/>
    <mergeCell ref="C64:C65"/>
    <mergeCell ref="B64:B65"/>
    <mergeCell ref="E62:E63"/>
    <mergeCell ref="D62:D63"/>
    <mergeCell ref="C62:C63"/>
    <mergeCell ref="B62:B63"/>
    <mergeCell ref="E72:E73"/>
    <mergeCell ref="D72:D73"/>
    <mergeCell ref="C72:C73"/>
    <mergeCell ref="B72:B73"/>
    <mergeCell ref="E70:E71"/>
    <mergeCell ref="D70:D71"/>
    <mergeCell ref="C70:C71"/>
    <mergeCell ref="B70:B71"/>
    <mergeCell ref="E68:E69"/>
    <mergeCell ref="D68:D69"/>
    <mergeCell ref="C68:C69"/>
    <mergeCell ref="B68:B69"/>
    <mergeCell ref="E78:E79"/>
    <mergeCell ref="D78:D79"/>
    <mergeCell ref="C78:C79"/>
    <mergeCell ref="B78:B79"/>
    <mergeCell ref="E76:E77"/>
    <mergeCell ref="D76:D77"/>
    <mergeCell ref="C76:C77"/>
    <mergeCell ref="B76:B77"/>
    <mergeCell ref="E74:E75"/>
    <mergeCell ref="D74:D75"/>
    <mergeCell ref="C74:C75"/>
    <mergeCell ref="B74:B75"/>
    <mergeCell ref="E86:E87"/>
    <mergeCell ref="D86:D87"/>
    <mergeCell ref="C86:C87"/>
    <mergeCell ref="B86:B87"/>
    <mergeCell ref="E84:E85"/>
    <mergeCell ref="D84:D85"/>
    <mergeCell ref="C84:C85"/>
    <mergeCell ref="B84:B85"/>
    <mergeCell ref="D80:D83"/>
    <mergeCell ref="C80:C83"/>
    <mergeCell ref="B80:B83"/>
    <mergeCell ref="E92:E93"/>
    <mergeCell ref="D92:D93"/>
    <mergeCell ref="C92:C93"/>
    <mergeCell ref="B92:B93"/>
    <mergeCell ref="E90:E91"/>
    <mergeCell ref="D90:D91"/>
    <mergeCell ref="C90:C91"/>
    <mergeCell ref="B90:B91"/>
    <mergeCell ref="E88:E89"/>
    <mergeCell ref="D88:D89"/>
    <mergeCell ref="C88:C89"/>
    <mergeCell ref="B88:B89"/>
    <mergeCell ref="E98:E99"/>
    <mergeCell ref="D98:D99"/>
    <mergeCell ref="C98:C99"/>
    <mergeCell ref="B98:B99"/>
    <mergeCell ref="E96:E97"/>
    <mergeCell ref="D96:D97"/>
    <mergeCell ref="C96:C97"/>
    <mergeCell ref="B96:B97"/>
    <mergeCell ref="E94:E95"/>
    <mergeCell ref="D94:D95"/>
    <mergeCell ref="C94:C95"/>
    <mergeCell ref="B94:B95"/>
    <mergeCell ref="E104:E105"/>
    <mergeCell ref="D104:D105"/>
    <mergeCell ref="C104:C105"/>
    <mergeCell ref="B104:B105"/>
    <mergeCell ref="E102:E103"/>
    <mergeCell ref="D102:D103"/>
    <mergeCell ref="C102:C103"/>
    <mergeCell ref="B102:B103"/>
    <mergeCell ref="E100:E101"/>
    <mergeCell ref="D100:D101"/>
    <mergeCell ref="C100:C101"/>
    <mergeCell ref="B100:B101"/>
    <mergeCell ref="B110:B111"/>
    <mergeCell ref="E108:E109"/>
    <mergeCell ref="D108:D109"/>
    <mergeCell ref="C108:C109"/>
    <mergeCell ref="B108:B109"/>
    <mergeCell ref="E106:E107"/>
    <mergeCell ref="D106:D107"/>
    <mergeCell ref="C106:C107"/>
    <mergeCell ref="B106:B107"/>
    <mergeCell ref="E120:E121"/>
    <mergeCell ref="D120:D121"/>
    <mergeCell ref="C120:C121"/>
    <mergeCell ref="B120:B121"/>
    <mergeCell ref="E118:E119"/>
    <mergeCell ref="D118:D119"/>
    <mergeCell ref="C118:C119"/>
    <mergeCell ref="B118:B119"/>
    <mergeCell ref="E116:E117"/>
    <mergeCell ref="D116:D117"/>
    <mergeCell ref="C116:C117"/>
    <mergeCell ref="B116:B117"/>
    <mergeCell ref="E114:E115"/>
    <mergeCell ref="D114:D115"/>
    <mergeCell ref="C114:C115"/>
    <mergeCell ref="B114:B115"/>
    <mergeCell ref="E112:E113"/>
    <mergeCell ref="D112:D113"/>
    <mergeCell ref="C112:C113"/>
    <mergeCell ref="B112:B113"/>
    <mergeCell ref="E110:E111"/>
    <mergeCell ref="D110:D111"/>
    <mergeCell ref="C110:C111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6"/>
    <mergeCell ref="E50:E51"/>
    <mergeCell ref="A52:A53"/>
    <mergeCell ref="B52:B53"/>
    <mergeCell ref="C52:C53"/>
    <mergeCell ref="D52:D53"/>
    <mergeCell ref="E52:E53"/>
    <mergeCell ref="A47:A49"/>
    <mergeCell ref="B47:B49"/>
    <mergeCell ref="C47:C49"/>
    <mergeCell ref="D47:D49"/>
    <mergeCell ref="A50:A51"/>
    <mergeCell ref="B50:B51"/>
    <mergeCell ref="C50:C51"/>
    <mergeCell ref="D50:D51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3"/>
    <mergeCell ref="A84:A85"/>
    <mergeCell ref="A86:A87"/>
    <mergeCell ref="A88:A89"/>
    <mergeCell ref="A90:A91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110:A111"/>
    <mergeCell ref="A112:A113"/>
    <mergeCell ref="A114:A115"/>
    <mergeCell ref="A120:A121"/>
    <mergeCell ref="A116:A117"/>
    <mergeCell ref="A118:A119"/>
  </mergeCells>
  <hyperlinks>
    <hyperlink ref="B40" r:id="rId1" location="tributacoes" display="http://app.cakeerp.com/api_docs/servicos.html - tributacoes"/>
    <hyperlink ref="B38" r:id="rId2" location="tributacoes" display="http://app.cakeerp.com/api_docs/servicos.html - tributacoes"/>
    <hyperlink ref="B36" r:id="rId3" location="tributacoes" display="http://app.cakeerp.com/api_docs/servicos.html - tributacoes"/>
    <hyperlink ref="B34" r:id="rId4" location="tributacoes" display="http://app.cakeerp.com/api_docs/servicos.html - tributacoes"/>
    <hyperlink ref="B32" r:id="rId5" location="grades" display="http://app.cakeerp.com/api_docs/servicos.html - grades"/>
    <hyperlink ref="B26" r:id="rId6" location="ncm" display="http://app.cakeerp.com/api_docs/servicos.html - ncm"/>
    <hyperlink ref="B24" r:id="rId7" location="marcas" display="http://app.cakeerp.com/api_docs/servicos.html - marcas"/>
    <hyperlink ref="B22" r:id="rId8" location="unidades-medida" display="http://app.cakeerp.com/api_docs/servicos.html - unidades-medida"/>
    <hyperlink ref="B6" r:id="rId9" location="fornecedores" display="http://app.cakeerp.com/api_docs/servicos.html - fornecedores"/>
    <hyperlink ref="B4" r:id="rId10" location="categorias-produtos" display="http://app.cakeerp.com/api_docs/servicos.html - categorias-produtos"/>
    <hyperlink ref="B126" r:id="rId11" location="grupo-clientes" display="http://app.cakeerp.com/api_docs/servicos.html - grupo-clientes"/>
    <hyperlink ref="B163" r:id="rId12" location="bairros" display="http://app.cakeerp.com/api_docs/servicos.html - bairros"/>
    <hyperlink ref="B165" r:id="rId13" location="cidades" display="http://app.cakeerp.com/api_docs/servicos.html - cidades"/>
    <hyperlink ref="B167" r:id="rId14" location="estados" display="http://app.cakeerp.com/api_docs/servicos.html - estados"/>
    <hyperlink ref="B223" r:id="rId15" location="fornecedores" display="http://app.cakeerp.com/api_docs/servicos.html - fornecedores"/>
    <hyperlink ref="B225" r:id="rId16" location="vendedores" display="http://app.cakeerp.com/api_docs/servicos.html - vendedores"/>
    <hyperlink ref="B227" r:id="rId17" location="clientes" display="http://app.cakeerp.com/api_docs/servicos.html - clientes"/>
    <hyperlink ref="B256" r:id="rId18" location="formas-pagamento" display="http://app.cakeerp.com/api_docs/servicos.html - formas-pagamento"/>
    <hyperlink ref="B264" r:id="rId19" location="transportadoras" display="http://app.cakeerp.com/api_docs/servicos.html - transportadoras"/>
    <hyperlink ref="B304" r:id="rId20" location="impressoras-fiscais" display="http://app.cakeerp.com/api_docs/servicos.html - impressoras-fiscais"/>
    <hyperlink ref="B353" r:id="rId21" location="pedidos" display="http://app.cakeerp.com/api_docs/servicos.html - pedidos"/>
    <hyperlink ref="B355" r:id="rId22" location="vendedores" display="http://app.cakeerp.com/api_docs/servicos.html - vendedores"/>
    <hyperlink ref="B357" r:id="rId23" location="produtos" display="http://app.cakeerp.com/api_docs/servicos.html - produtos"/>
    <hyperlink ref="B359" r:id="rId24" location="grades" display="http://app.cakeerp.com/api_docs/servicos.html - grades"/>
    <hyperlink ref="B361" r:id="rId25" location="grades-caracteristicas-valor" display="http://app.cakeerp.com/api_docs/servicos.html - grades-caracteristicas-valor"/>
    <hyperlink ref="B363" r:id="rId26" location="grades-caracteristicas-valor" display="http://app.cakeerp.com/api_docs/servicos.html - grades-caracteristicas-valor"/>
    <hyperlink ref="B365" r:id="rId27" location="id30" display="http://app.cakeerp.com/api_docs/servicos.html - id30"/>
    <hyperlink ref="B371" r:id="rId28" location="tipos-itens" display="http://app.cakeerp.com/api_docs/servicos.html - tipos-itens"/>
  </hyperlinks>
  <pageMargins left="0.7" right="0.7" top="0.75" bottom="0.75" header="0.3" footer="0.3"/>
  <pageSetup paperSize="9"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Ferreira</dc:creator>
  <cp:lastModifiedBy>Fabio Ferreira</cp:lastModifiedBy>
  <dcterms:created xsi:type="dcterms:W3CDTF">2018-06-10T23:04:01Z</dcterms:created>
  <dcterms:modified xsi:type="dcterms:W3CDTF">2018-06-11T16:29:26Z</dcterms:modified>
</cp:coreProperties>
</file>